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345" yWindow="90" windowWidth="20610" windowHeight="11640" tabRatio="527" firstSheet="11" activeTab="16"/>
  </bookViews>
  <sheets>
    <sheet name="ВП-6ж финал" sheetId="80" r:id="rId1"/>
    <sheet name="ВП_6_Ж" sheetId="66" r:id="rId2"/>
    <sheet name="ВП_6м  ФИНАЛЫ" sheetId="81" r:id="rId3"/>
    <sheet name="ВП_6_М" sheetId="65" r:id="rId4"/>
    <sheet name="ПП_3м  ФИНАЛЫ" sheetId="77" r:id="rId5"/>
    <sheet name="ПП_3_М" sheetId="67" r:id="rId6"/>
    <sheet name="ПП_3Ж ФИНАЛЫ " sheetId="85" r:id="rId7"/>
    <sheet name="ПП_3_ж" sheetId="68" r:id="rId8"/>
    <sheet name="ПП_ Микс Ф" sheetId="79" r:id="rId9"/>
    <sheet name="МИКС ПП" sheetId="41" r:id="rId10"/>
    <sheet name="ВП_ Микс Фин " sheetId="87" r:id="rId11"/>
    <sheet name="МИКС ВП" sheetId="75" r:id="rId12"/>
    <sheet name="МВ_5 Ж" sheetId="83" r:id="rId13"/>
    <sheet name="МП_5Ж ФИНАЛЫ " sheetId="88" r:id="rId14"/>
    <sheet name="МП_5 " sheetId="73" r:id="rId15"/>
    <sheet name="МВ_5м" sheetId="82" r:id="rId16"/>
    <sheet name="МП_8м ФИНАЛЫ" sheetId="89" r:id="rId17"/>
    <sheet name="МП-8" sheetId="84" r:id="rId18"/>
  </sheets>
  <calcPr calcId="144525"/>
</workbook>
</file>

<file path=xl/calcChain.xml><?xml version="1.0" encoding="utf-8"?>
<calcChain xmlns="http://schemas.openxmlformats.org/spreadsheetml/2006/main">
  <c r="K54" i="82" l="1"/>
  <c r="N9" i="82" l="1"/>
  <c r="Q10" i="83" l="1"/>
  <c r="Q8" i="83"/>
  <c r="L38" i="89"/>
  <c r="L37" i="89"/>
  <c r="L36" i="89"/>
  <c r="L35" i="89"/>
  <c r="L29" i="89"/>
  <c r="L28" i="89"/>
  <c r="L27" i="89"/>
  <c r="L26" i="89"/>
  <c r="L20" i="89"/>
  <c r="L19" i="89"/>
  <c r="L18" i="89"/>
  <c r="L17" i="89"/>
  <c r="L11" i="89"/>
  <c r="L10" i="89"/>
  <c r="L31" i="83"/>
  <c r="L30" i="83"/>
  <c r="L28" i="83"/>
  <c r="L29" i="83"/>
  <c r="L27" i="83"/>
  <c r="L26" i="83"/>
  <c r="L25" i="83"/>
  <c r="L24" i="83"/>
  <c r="L19" i="83"/>
  <c r="L18" i="83"/>
  <c r="L17" i="83"/>
  <c r="L16" i="83"/>
  <c r="M108" i="83"/>
  <c r="M107" i="83"/>
  <c r="M106" i="83"/>
  <c r="M105" i="83"/>
  <c r="M104" i="83"/>
  <c r="M103" i="83"/>
  <c r="N108" i="83" l="1"/>
  <c r="N105" i="83"/>
  <c r="I20" i="82"/>
  <c r="I18" i="82"/>
  <c r="I19" i="82"/>
  <c r="I17" i="82"/>
  <c r="I26" i="82"/>
  <c r="I27" i="82"/>
  <c r="I28" i="82"/>
  <c r="I29" i="82"/>
  <c r="I30" i="82"/>
  <c r="I31" i="82"/>
  <c r="I32" i="82"/>
  <c r="I25" i="82"/>
  <c r="K81" i="82"/>
  <c r="K90" i="82"/>
  <c r="K87" i="82"/>
  <c r="K180" i="82" l="1"/>
  <c r="K177" i="82"/>
  <c r="K174" i="82"/>
  <c r="K171" i="82"/>
  <c r="K168" i="82"/>
  <c r="K165" i="82"/>
  <c r="K162" i="82"/>
  <c r="K159" i="82"/>
  <c r="K156" i="82"/>
  <c r="L10" i="88" l="1"/>
  <c r="L11" i="88"/>
  <c r="L38" i="88"/>
  <c r="L37" i="88"/>
  <c r="L36" i="88"/>
  <c r="L35" i="88"/>
  <c r="L29" i="88"/>
  <c r="L28" i="88"/>
  <c r="L27" i="88"/>
  <c r="L26" i="88"/>
  <c r="L20" i="88"/>
  <c r="L19" i="88"/>
  <c r="L17" i="88"/>
  <c r="L18" i="88"/>
  <c r="J13" i="73"/>
  <c r="J14" i="73"/>
  <c r="J16" i="73"/>
  <c r="J17" i="73"/>
  <c r="J19" i="73"/>
  <c r="J20" i="73"/>
  <c r="J22" i="73"/>
  <c r="J23" i="73"/>
  <c r="J25" i="73"/>
  <c r="J26" i="73"/>
  <c r="J28" i="73"/>
  <c r="J29" i="73"/>
  <c r="J30" i="73" s="1"/>
  <c r="J31" i="73"/>
  <c r="J32" i="73"/>
  <c r="J34" i="73"/>
  <c r="J35" i="73"/>
  <c r="J37" i="73"/>
  <c r="J38" i="73"/>
  <c r="J40" i="73"/>
  <c r="J41" i="73"/>
  <c r="J43" i="73"/>
  <c r="J44" i="73"/>
  <c r="J46" i="73"/>
  <c r="J47" i="73"/>
  <c r="J54" i="73"/>
  <c r="J55" i="73"/>
  <c r="J57" i="73"/>
  <c r="J58" i="73"/>
  <c r="J63" i="73"/>
  <c r="J64" i="73"/>
  <c r="J60" i="73"/>
  <c r="J61" i="73"/>
  <c r="J66" i="73"/>
  <c r="J67" i="73"/>
  <c r="J11" i="73"/>
  <c r="J10" i="73"/>
  <c r="M244" i="83"/>
  <c r="M243" i="83"/>
  <c r="M242" i="83"/>
  <c r="M241" i="83"/>
  <c r="M240" i="83"/>
  <c r="M239" i="83"/>
  <c r="M238" i="83"/>
  <c r="M237" i="83"/>
  <c r="M236" i="83"/>
  <c r="M235" i="83"/>
  <c r="M234" i="83"/>
  <c r="M233" i="83"/>
  <c r="M232" i="83"/>
  <c r="M231" i="83"/>
  <c r="M230" i="83"/>
  <c r="N232" i="83" l="1"/>
  <c r="J68" i="73"/>
  <c r="J27" i="73"/>
  <c r="J65" i="73"/>
  <c r="J33" i="73"/>
  <c r="J39" i="73"/>
  <c r="J15" i="73"/>
  <c r="J48" i="73"/>
  <c r="J62" i="73"/>
  <c r="J42" i="73"/>
  <c r="J36" i="73"/>
  <c r="J24" i="73"/>
  <c r="J18" i="73"/>
  <c r="J56" i="73"/>
  <c r="J45" i="73"/>
  <c r="J59" i="73"/>
  <c r="J21" i="73"/>
  <c r="J12" i="73"/>
  <c r="N241" i="83"/>
  <c r="N235" i="83"/>
  <c r="N244" i="83"/>
  <c r="N238" i="83"/>
  <c r="U42" i="87"/>
  <c r="U40" i="87"/>
  <c r="U38" i="87"/>
  <c r="U36" i="87"/>
  <c r="U28" i="87"/>
  <c r="U25" i="87"/>
  <c r="U22" i="87"/>
  <c r="U19" i="87"/>
  <c r="U10" i="87"/>
  <c r="U8" i="87"/>
  <c r="U10" i="79" l="1"/>
  <c r="U8" i="79"/>
  <c r="T31" i="85" l="1"/>
  <c r="T30" i="85"/>
  <c r="T29" i="85"/>
  <c r="T28" i="85"/>
  <c r="T22" i="85"/>
  <c r="T21" i="85"/>
  <c r="T20" i="85"/>
  <c r="T19" i="85"/>
  <c r="T13" i="85"/>
  <c r="T12" i="85"/>
  <c r="T11" i="85"/>
  <c r="T10" i="85"/>
  <c r="T9" i="85"/>
  <c r="T8" i="85"/>
  <c r="T10" i="77"/>
  <c r="T31" i="77"/>
  <c r="T30" i="77"/>
  <c r="T29" i="77"/>
  <c r="T28" i="77"/>
  <c r="T22" i="77"/>
  <c r="T21" i="77"/>
  <c r="T20" i="77"/>
  <c r="T19" i="77"/>
  <c r="T13" i="77"/>
  <c r="T12" i="77"/>
  <c r="T11" i="77"/>
  <c r="T9" i="77"/>
  <c r="T8" i="77"/>
  <c r="M31" i="67"/>
  <c r="O31" i="67" s="1"/>
  <c r="M32" i="67"/>
  <c r="O32" i="67" s="1"/>
  <c r="M33" i="67"/>
  <c r="O33" i="67" s="1"/>
  <c r="T35" i="81" l="1"/>
  <c r="T34" i="81"/>
  <c r="T33" i="81"/>
  <c r="T32" i="81"/>
  <c r="T25" i="81"/>
  <c r="T24" i="81"/>
  <c r="T23" i="81"/>
  <c r="T22" i="81"/>
  <c r="T13" i="81"/>
  <c r="T12" i="81"/>
  <c r="T11" i="81"/>
  <c r="T10" i="81"/>
  <c r="T9" i="81"/>
  <c r="T8" i="81"/>
  <c r="T33" i="80" l="1"/>
  <c r="T32" i="80"/>
  <c r="T31" i="80"/>
  <c r="T30" i="80"/>
  <c r="T22" i="80"/>
  <c r="T23" i="80"/>
  <c r="T24" i="80"/>
  <c r="T21" i="80"/>
  <c r="T11" i="80"/>
  <c r="T12" i="80"/>
  <c r="T9" i="80"/>
  <c r="T7" i="80"/>
  <c r="T8" i="80"/>
  <c r="T10" i="80"/>
  <c r="I29" i="84" l="1"/>
  <c r="I28" i="84"/>
  <c r="I23" i="84"/>
  <c r="I22" i="84"/>
  <c r="I26" i="84"/>
  <c r="I25" i="84"/>
  <c r="I17" i="84"/>
  <c r="I16" i="84"/>
  <c r="I20" i="84"/>
  <c r="I19" i="84"/>
  <c r="I14" i="84"/>
  <c r="I13" i="84"/>
  <c r="I11" i="84"/>
  <c r="I10" i="84"/>
  <c r="M229" i="83"/>
  <c r="M228" i="83"/>
  <c r="M227" i="83"/>
  <c r="M226" i="83"/>
  <c r="M225" i="83"/>
  <c r="M224" i="83"/>
  <c r="M223" i="83"/>
  <c r="M222" i="83"/>
  <c r="M221" i="83"/>
  <c r="M220" i="83"/>
  <c r="M219" i="83"/>
  <c r="M218" i="83"/>
  <c r="M217" i="83"/>
  <c r="M216" i="83"/>
  <c r="M215" i="83"/>
  <c r="M214" i="83"/>
  <c r="M213" i="83"/>
  <c r="M212" i="83"/>
  <c r="M211" i="83"/>
  <c r="M210" i="83"/>
  <c r="M209" i="83"/>
  <c r="M208" i="83"/>
  <c r="M207" i="83"/>
  <c r="M206" i="83"/>
  <c r="M205" i="83"/>
  <c r="M204" i="83"/>
  <c r="M203" i="83"/>
  <c r="M198" i="83"/>
  <c r="M197" i="83"/>
  <c r="M196" i="83"/>
  <c r="M195" i="83"/>
  <c r="M194" i="83"/>
  <c r="M193" i="83"/>
  <c r="M192" i="83"/>
  <c r="M191" i="83"/>
  <c r="M190" i="83"/>
  <c r="M189" i="83"/>
  <c r="M188" i="83"/>
  <c r="M187" i="83"/>
  <c r="M186" i="83"/>
  <c r="M185" i="83"/>
  <c r="M184" i="83"/>
  <c r="M183" i="83"/>
  <c r="M182" i="83"/>
  <c r="M181" i="83"/>
  <c r="M180" i="83"/>
  <c r="M179" i="83"/>
  <c r="M178" i="83"/>
  <c r="M177" i="83"/>
  <c r="M176" i="83"/>
  <c r="M175" i="83"/>
  <c r="M174" i="83"/>
  <c r="M173" i="83"/>
  <c r="M172" i="83"/>
  <c r="M171" i="83"/>
  <c r="M170" i="83"/>
  <c r="M169" i="83"/>
  <c r="M168" i="83"/>
  <c r="M167" i="83"/>
  <c r="M166" i="83"/>
  <c r="M165" i="83"/>
  <c r="M164" i="83"/>
  <c r="M163" i="83"/>
  <c r="M162" i="83"/>
  <c r="M161" i="83"/>
  <c r="M160" i="83"/>
  <c r="M159" i="83"/>
  <c r="M158" i="83"/>
  <c r="M157" i="83"/>
  <c r="M156" i="83"/>
  <c r="M155" i="83"/>
  <c r="M154" i="83"/>
  <c r="M153" i="83"/>
  <c r="M152" i="83"/>
  <c r="M151" i="83"/>
  <c r="M98" i="83"/>
  <c r="M97" i="83"/>
  <c r="M96" i="83"/>
  <c r="M74" i="83"/>
  <c r="M73" i="83"/>
  <c r="M72" i="83"/>
  <c r="M89" i="83"/>
  <c r="M88" i="83"/>
  <c r="M87" i="83"/>
  <c r="M77" i="83"/>
  <c r="M76" i="83"/>
  <c r="M75" i="83"/>
  <c r="M83" i="83"/>
  <c r="M82" i="83"/>
  <c r="M81" i="83"/>
  <c r="M86" i="83"/>
  <c r="M85" i="83"/>
  <c r="M84" i="83"/>
  <c r="M95" i="83"/>
  <c r="M94" i="83"/>
  <c r="M93" i="83"/>
  <c r="M92" i="83"/>
  <c r="M91" i="83"/>
  <c r="M90" i="83"/>
  <c r="M62" i="83"/>
  <c r="M61" i="83"/>
  <c r="M60" i="83"/>
  <c r="M80" i="83"/>
  <c r="M79" i="83"/>
  <c r="M78" i="83"/>
  <c r="M68" i="83"/>
  <c r="M67" i="83"/>
  <c r="M66" i="83"/>
  <c r="M71" i="83"/>
  <c r="M70" i="83"/>
  <c r="M69" i="83"/>
  <c r="M65" i="83"/>
  <c r="M64" i="83"/>
  <c r="M63" i="83"/>
  <c r="M56" i="83"/>
  <c r="M55" i="83"/>
  <c r="M54" i="83"/>
  <c r="M59" i="83"/>
  <c r="M58" i="83"/>
  <c r="M57" i="83"/>
  <c r="N205" i="83" l="1"/>
  <c r="N217" i="83"/>
  <c r="I21" i="84"/>
  <c r="I12" i="84"/>
  <c r="I15" i="84"/>
  <c r="I30" i="84"/>
  <c r="I27" i="84"/>
  <c r="I24" i="84"/>
  <c r="I18" i="84"/>
  <c r="N71" i="83"/>
  <c r="N92" i="83"/>
  <c r="N77" i="83"/>
  <c r="N165" i="83"/>
  <c r="N177" i="83"/>
  <c r="N189" i="83"/>
  <c r="N153" i="83"/>
  <c r="N229" i="83"/>
  <c r="N65" i="83"/>
  <c r="N62" i="83"/>
  <c r="N83" i="83"/>
  <c r="N98" i="83"/>
  <c r="N162" i="83"/>
  <c r="N174" i="83"/>
  <c r="N186" i="83"/>
  <c r="N198" i="83"/>
  <c r="N214" i="83"/>
  <c r="N226" i="83"/>
  <c r="N56" i="83"/>
  <c r="N80" i="83"/>
  <c r="N86" i="83"/>
  <c r="N74" i="83"/>
  <c r="N159" i="83"/>
  <c r="N171" i="83"/>
  <c r="N183" i="83"/>
  <c r="N195" i="83"/>
  <c r="N211" i="83"/>
  <c r="N223" i="83"/>
  <c r="N59" i="83"/>
  <c r="N68" i="83"/>
  <c r="N95" i="83"/>
  <c r="N89" i="83"/>
  <c r="N156" i="83"/>
  <c r="N168" i="83"/>
  <c r="N180" i="83"/>
  <c r="N192" i="83"/>
  <c r="N208" i="83"/>
  <c r="N220" i="83"/>
  <c r="J8" i="73"/>
  <c r="J7" i="73"/>
  <c r="K136" i="82"/>
  <c r="K130" i="82"/>
  <c r="K84" i="82"/>
  <c r="K78" i="82"/>
  <c r="K75" i="82"/>
  <c r="K72" i="82"/>
  <c r="K69" i="82"/>
  <c r="K66" i="82"/>
  <c r="K63" i="82"/>
  <c r="K60" i="82"/>
  <c r="K57" i="82"/>
  <c r="K153" i="82"/>
  <c r="K150" i="82"/>
  <c r="K147" i="82"/>
  <c r="K144" i="82"/>
  <c r="K139" i="82"/>
  <c r="K133" i="82"/>
  <c r="K127" i="82"/>
  <c r="K124" i="82"/>
  <c r="K121" i="82"/>
  <c r="K118" i="82"/>
  <c r="K115" i="82"/>
  <c r="K112" i="82"/>
  <c r="K109" i="82"/>
  <c r="K106" i="82"/>
  <c r="K103" i="82"/>
  <c r="J9" i="73" l="1"/>
  <c r="U28" i="79"/>
  <c r="U25" i="79"/>
  <c r="U42" i="79"/>
  <c r="U40" i="79"/>
  <c r="U38" i="79"/>
  <c r="U36" i="79"/>
  <c r="U22" i="79"/>
  <c r="U19" i="79"/>
  <c r="M45" i="66" l="1"/>
  <c r="M46" i="66"/>
  <c r="M47" i="66"/>
  <c r="M48" i="66"/>
  <c r="M49" i="66"/>
  <c r="M50" i="66"/>
  <c r="M51" i="66"/>
  <c r="M52" i="66"/>
  <c r="L30" i="65"/>
  <c r="M30" i="65" s="1"/>
  <c r="L31" i="65"/>
  <c r="M31" i="65" s="1"/>
  <c r="L32" i="65"/>
  <c r="M32" i="65" s="1"/>
  <c r="L36" i="65"/>
  <c r="M36" i="65" s="1"/>
  <c r="L37" i="65"/>
  <c r="M37" i="65" s="1"/>
  <c r="L38" i="65"/>
  <c r="M38" i="65" s="1"/>
  <c r="L39" i="65"/>
  <c r="M39" i="65" s="1"/>
  <c r="L40" i="65"/>
  <c r="M40" i="65" s="1"/>
  <c r="M26" i="68" l="1"/>
  <c r="M27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7" i="68"/>
  <c r="M33" i="66" l="1"/>
  <c r="M25" i="66" l="1"/>
  <c r="M22" i="66" l="1"/>
  <c r="M8" i="66"/>
  <c r="M29" i="66"/>
  <c r="M9" i="66"/>
  <c r="M18" i="66"/>
  <c r="M28" i="66"/>
  <c r="M15" i="66"/>
  <c r="M12" i="66"/>
  <c r="M44" i="66"/>
  <c r="M31" i="66"/>
  <c r="M34" i="66"/>
  <c r="M23" i="66"/>
  <c r="M35" i="66"/>
  <c r="M26" i="66"/>
  <c r="M11" i="66"/>
  <c r="M41" i="66"/>
  <c r="M24" i="66"/>
  <c r="M42" i="66"/>
  <c r="M30" i="66"/>
  <c r="M21" i="66"/>
  <c r="M19" i="66"/>
  <c r="L15" i="65"/>
  <c r="M15" i="65" s="1"/>
  <c r="L23" i="65"/>
  <c r="M23" i="65" s="1"/>
  <c r="L9" i="65"/>
  <c r="M9" i="65" s="1"/>
  <c r="L20" i="65"/>
  <c r="M20" i="65" s="1"/>
  <c r="L26" i="65"/>
  <c r="M26" i="65" s="1"/>
  <c r="L28" i="65"/>
  <c r="M28" i="65" s="1"/>
  <c r="L16" i="65"/>
  <c r="M16" i="65" s="1"/>
  <c r="L10" i="65"/>
  <c r="M10" i="65" s="1"/>
  <c r="L6" i="65"/>
  <c r="M6" i="65" s="1"/>
  <c r="L7" i="65"/>
  <c r="M7" i="65" s="1"/>
  <c r="L11" i="65"/>
  <c r="M11" i="65" s="1"/>
  <c r="M24" i="67" l="1"/>
  <c r="O24" i="67" s="1"/>
  <c r="M17" i="67"/>
  <c r="O17" i="67" s="1"/>
  <c r="M8" i="67"/>
  <c r="O8" i="67" s="1"/>
  <c r="M27" i="67"/>
  <c r="O27" i="67" s="1"/>
  <c r="M16" i="67"/>
  <c r="O16" i="67" s="1"/>
  <c r="M19" i="67"/>
  <c r="O19" i="67" s="1"/>
  <c r="M25" i="67"/>
  <c r="O25" i="67" s="1"/>
  <c r="M13" i="67"/>
  <c r="O13" i="67" s="1"/>
  <c r="M26" i="67"/>
  <c r="O26" i="67" s="1"/>
  <c r="M11" i="67"/>
  <c r="O11" i="67" s="1"/>
  <c r="M7" i="67"/>
  <c r="O7" i="67" s="1"/>
  <c r="M28" i="67"/>
  <c r="O28" i="67" s="1"/>
  <c r="M29" i="67"/>
  <c r="O29" i="67" s="1"/>
  <c r="M9" i="67"/>
  <c r="O9" i="67" s="1"/>
  <c r="M21" i="67"/>
  <c r="O21" i="67" s="1"/>
  <c r="M23" i="67"/>
  <c r="O23" i="67" s="1"/>
  <c r="M30" i="67" l="1"/>
  <c r="O30" i="67" s="1"/>
  <c r="M22" i="67"/>
  <c r="O22" i="67" s="1"/>
  <c r="M14" i="67"/>
  <c r="O14" i="67" s="1"/>
  <c r="M10" i="67"/>
  <c r="O10" i="67" s="1"/>
  <c r="M15" i="67"/>
  <c r="O15" i="67" s="1"/>
  <c r="M6" i="67"/>
  <c r="O6" i="67" s="1"/>
  <c r="M12" i="67"/>
  <c r="O12" i="67" s="1"/>
  <c r="M18" i="67" l="1"/>
  <c r="O18" i="67" s="1"/>
  <c r="M20" i="67"/>
  <c r="O20" i="67" s="1"/>
  <c r="M32" i="66" l="1"/>
  <c r="M20" i="66"/>
  <c r="M43" i="66"/>
  <c r="M40" i="66"/>
  <c r="M17" i="66"/>
  <c r="M14" i="66"/>
  <c r="M27" i="66"/>
  <c r="M36" i="66"/>
  <c r="M10" i="66"/>
  <c r="M13" i="66"/>
  <c r="M16" i="66"/>
  <c r="L17" i="65" l="1"/>
  <c r="M17" i="65" s="1"/>
  <c r="L29" i="65"/>
  <c r="M29" i="65" s="1"/>
  <c r="L21" i="65"/>
  <c r="M21" i="65" s="1"/>
  <c r="L19" i="65"/>
  <c r="M19" i="65" s="1"/>
  <c r="L12" i="65"/>
  <c r="M12" i="65" s="1"/>
  <c r="L14" i="65"/>
  <c r="M14" i="65" s="1"/>
  <c r="L13" i="65"/>
  <c r="M13" i="65" s="1"/>
  <c r="L8" i="65"/>
  <c r="M8" i="65" s="1"/>
  <c r="L18" i="65"/>
  <c r="M18" i="65" s="1"/>
  <c r="L22" i="65"/>
  <c r="M22" i="65" s="1"/>
  <c r="L27" i="65"/>
  <c r="M27" i="65" s="1"/>
  <c r="L24" i="65"/>
  <c r="M24" i="65" s="1"/>
  <c r="L25" i="65"/>
  <c r="M25" i="65" s="1"/>
  <c r="N11" i="82"/>
</calcChain>
</file>

<file path=xl/sharedStrings.xml><?xml version="1.0" encoding="utf-8"?>
<sst xmlns="http://schemas.openxmlformats.org/spreadsheetml/2006/main" count="2243" uniqueCount="505">
  <si>
    <t>Фамилия, имя</t>
  </si>
  <si>
    <t xml:space="preserve">     Серии</t>
  </si>
  <si>
    <t>∑</t>
  </si>
  <si>
    <t>Матусевич Евгений</t>
  </si>
  <si>
    <t>КМС</t>
  </si>
  <si>
    <t>Зайчик Евгений</t>
  </si>
  <si>
    <t>М</t>
  </si>
  <si>
    <t>год рожд.</t>
  </si>
  <si>
    <t>Мартынова Мария</t>
  </si>
  <si>
    <t xml:space="preserve">В.В.Толкач </t>
  </si>
  <si>
    <t>Вып.
Норм.</t>
  </si>
  <si>
    <t>МСМК</t>
  </si>
  <si>
    <t>МС</t>
  </si>
  <si>
    <t>2002 КМС</t>
  </si>
  <si>
    <t>1980 МСМК</t>
  </si>
  <si>
    <t>Розумович Татьяна</t>
  </si>
  <si>
    <t>Молодова Анна</t>
  </si>
  <si>
    <t>Пронько Владислава</t>
  </si>
  <si>
    <t>Дрык Дмитрий</t>
  </si>
  <si>
    <t>Палюшик Таисия</t>
  </si>
  <si>
    <t>2003 КМС</t>
  </si>
  <si>
    <t>Чигилейчик Ян</t>
  </si>
  <si>
    <t>Покрас Александр</t>
  </si>
  <si>
    <t>Кравчук Никита</t>
  </si>
  <si>
    <t>Шарупо Алексей</t>
  </si>
  <si>
    <t>Тубалец Виктория</t>
  </si>
  <si>
    <t>Пасиницкая Яна</t>
  </si>
  <si>
    <t>10м  ВП-6  МУЖЧИНЫ</t>
  </si>
  <si>
    <t>-12х</t>
  </si>
  <si>
    <t>10м  ПП-3  МУЖЧИНЫ</t>
  </si>
  <si>
    <t>Нестерович Алина</t>
  </si>
  <si>
    <t>Леоновец Надежда</t>
  </si>
  <si>
    <t>Остапчук Аделия</t>
  </si>
  <si>
    <t>Костенко Полина</t>
  </si>
  <si>
    <t>г. Минск</t>
  </si>
  <si>
    <t>Команда
ведомство</t>
  </si>
  <si>
    <t>П</t>
  </si>
  <si>
    <t>Серии</t>
  </si>
  <si>
    <t>Общая
∑</t>
  </si>
  <si>
    <t>Вып.</t>
  </si>
  <si>
    <t>Разр.</t>
  </si>
  <si>
    <t>К</t>
  </si>
  <si>
    <t>Минск СК ВС РЦОП</t>
  </si>
  <si>
    <t>2001   МС</t>
  </si>
  <si>
    <t>Дикая Евгения</t>
  </si>
  <si>
    <t>Брест.обл. Динамо БОКЦОР</t>
  </si>
  <si>
    <t>Дейкун Алиса</t>
  </si>
  <si>
    <t>2002   МС</t>
  </si>
  <si>
    <t>Гуринович Елизавета</t>
  </si>
  <si>
    <t>Цыдик Елизавета</t>
  </si>
  <si>
    <t>Гавриленко Елизавета</t>
  </si>
  <si>
    <t>Гродн. обл. Динамо СДЮШОР</t>
  </si>
  <si>
    <t>Аглушевич Иван</t>
  </si>
  <si>
    <t>1994 МСМК</t>
  </si>
  <si>
    <t>Дмитриева Александра</t>
  </si>
  <si>
    <t>Подголо Татьяна</t>
  </si>
  <si>
    <t>Яскевич Любовь</t>
  </si>
  <si>
    <t>Казак Иван</t>
  </si>
  <si>
    <t>Наумова Василиса</t>
  </si>
  <si>
    <t>Дашук Тихон</t>
  </si>
  <si>
    <t>Чергейко Илья</t>
  </si>
  <si>
    <t>Рогачев Климент</t>
  </si>
  <si>
    <t>Оганезов Владислав</t>
  </si>
  <si>
    <t>Муравьёв Павел</t>
  </si>
  <si>
    <t>1974 МСМК</t>
  </si>
  <si>
    <t>М.</t>
  </si>
  <si>
    <t>год
зван.</t>
  </si>
  <si>
    <t>Команда</t>
  </si>
  <si>
    <t>ведомство</t>
  </si>
  <si>
    <t xml:space="preserve">                             Пневматическая винтовка. 60 выстрелов</t>
  </si>
  <si>
    <t>-</t>
  </si>
  <si>
    <t>10м  ПП-3  ЖЕНЩИНЫ</t>
  </si>
  <si>
    <t>год
зван</t>
  </si>
  <si>
    <t>1997  МСМК</t>
  </si>
  <si>
    <t>к</t>
  </si>
  <si>
    <t>л</t>
  </si>
  <si>
    <t>с</t>
  </si>
  <si>
    <t>Брест.обл. СК ВС БОКЦОР</t>
  </si>
  <si>
    <t>1999  МС</t>
  </si>
  <si>
    <t>1998  МСМК</t>
  </si>
  <si>
    <t>Минск ДОСААФ СДЮСТШ</t>
  </si>
  <si>
    <t>1998  МС</t>
  </si>
  <si>
    <t>Качевский Алесандр</t>
  </si>
  <si>
    <t>1992  МС</t>
  </si>
  <si>
    <t>Витебск. обл. Динамо РЦОП</t>
  </si>
  <si>
    <t>Чернов Владимир</t>
  </si>
  <si>
    <t>1996 МСМК</t>
  </si>
  <si>
    <t>Брест.обл. СКВС БОКЦОР</t>
  </si>
  <si>
    <t>Минск Динамо СДЮШОР 1</t>
  </si>
  <si>
    <t>2000  МС</t>
  </si>
  <si>
    <t>10м  ВП-6 ЖЕНЩИНЫ</t>
  </si>
  <si>
    <t>2004  КМС</t>
  </si>
  <si>
    <t>Брест обл. Динамо БОКЦОР</t>
  </si>
  <si>
    <t>2007  КМС</t>
  </si>
  <si>
    <t>2002  КМС</t>
  </si>
  <si>
    <t>Гродн. обл. Динамо ГОКЦОР</t>
  </si>
  <si>
    <t>2005  КМС</t>
  </si>
  <si>
    <t>Мин. обл. Борисов ФПБ СДЮШОР</t>
  </si>
  <si>
    <t>Минск  ДОСААФ РЦОП</t>
  </si>
  <si>
    <t>Минск МСиТ СДЮШОР</t>
  </si>
  <si>
    <t>25 м. МП-8 стрельба по пяти появляющимся мишеням. 60 выстрелов. Мужчины</t>
  </si>
  <si>
    <t>Команда 
ведомство</t>
  </si>
  <si>
    <t>норм</t>
  </si>
  <si>
    <t>1997  МС</t>
  </si>
  <si>
    <t>Дасько Илья</t>
  </si>
  <si>
    <t>Коник Андрей</t>
  </si>
  <si>
    <t>1999   МС</t>
  </si>
  <si>
    <t>Гродн. обл. ФПБ ГОКЦОР</t>
  </si>
  <si>
    <t>Гродн. обл. СК ВС ГОКЦОР</t>
  </si>
  <si>
    <t>Минск СКВС РЦОП</t>
  </si>
  <si>
    <t>Бубнович Виталий</t>
  </si>
  <si>
    <t>2003  КМС</t>
  </si>
  <si>
    <t>Дерех Артём</t>
  </si>
  <si>
    <t>2005   КМС</t>
  </si>
  <si>
    <t>2004   КМС</t>
  </si>
  <si>
    <t xml:space="preserve">       Смешанное командное упражнение МИКС</t>
  </si>
  <si>
    <t>Главный судья - судья НК</t>
  </si>
  <si>
    <t>Минск ДОСААФ РЦОП</t>
  </si>
  <si>
    <t>Брест. обл. Динамо БОКЦОР</t>
  </si>
  <si>
    <t>1997   МС</t>
  </si>
  <si>
    <t>2001  КМС</t>
  </si>
  <si>
    <t>1990  МС</t>
  </si>
  <si>
    <t>Казак Андрей</t>
  </si>
  <si>
    <t>1980  МСМК</t>
  </si>
  <si>
    <t>Ковалёнок Никита</t>
  </si>
  <si>
    <t xml:space="preserve">Куди Виталий </t>
  </si>
  <si>
    <t>1986  МСМК</t>
  </si>
  <si>
    <t>Гродн.обл. СК ВС ГОКЦОР</t>
  </si>
  <si>
    <t>Ластовский Никита</t>
  </si>
  <si>
    <t>Лобанов Андрей</t>
  </si>
  <si>
    <t>2000   МС</t>
  </si>
  <si>
    <t>Посох Кирилл</t>
  </si>
  <si>
    <t>1995  МС</t>
  </si>
  <si>
    <t>Мин. обл. ДОСААФ РЦОП</t>
  </si>
  <si>
    <t>2006  КМС</t>
  </si>
  <si>
    <t>Брест.обл. Динамо СДЮШОР</t>
  </si>
  <si>
    <t>Шолохов Владимир</t>
  </si>
  <si>
    <t xml:space="preserve">Минск ДОСААФ СДЮСТШ </t>
  </si>
  <si>
    <t>Богданова Александра</t>
  </si>
  <si>
    <t>Крученок Екатерина</t>
  </si>
  <si>
    <t>1994   МС</t>
  </si>
  <si>
    <t>Мин. обл. ПГОСШ - УОР</t>
  </si>
  <si>
    <t>Гродн.обл. Динамо ГОКЦОР</t>
  </si>
  <si>
    <t>Штивельман Злата</t>
  </si>
  <si>
    <t>1985  МС</t>
  </si>
  <si>
    <t xml:space="preserve">             Пневматический пистолет. 60 выстрелов </t>
  </si>
  <si>
    <t xml:space="preserve">       Пневматический пистолет. 60 выстрелов </t>
  </si>
  <si>
    <t xml:space="preserve">           Смешанное командное упражнение МИКС</t>
  </si>
  <si>
    <t>Новик Марк</t>
  </si>
  <si>
    <t>Курилёнок Николь</t>
  </si>
  <si>
    <t>2003   МС</t>
  </si>
  <si>
    <t>Пасюк Антон</t>
  </si>
  <si>
    <t>Занкина Анна</t>
  </si>
  <si>
    <t>Шиманович Полина</t>
  </si>
  <si>
    <t>Леснухин Александр</t>
  </si>
  <si>
    <t>1993 МСМК</t>
  </si>
  <si>
    <t>Иванова Арина</t>
  </si>
  <si>
    <t>2004   МС</t>
  </si>
  <si>
    <t>Сикан Анастасия</t>
  </si>
  <si>
    <t>1994    МС</t>
  </si>
  <si>
    <t>1996   МС</t>
  </si>
  <si>
    <t>Сукач Александр</t>
  </si>
  <si>
    <t>Щербацевич Юрий</t>
  </si>
  <si>
    <t>1984 МСМК</t>
  </si>
  <si>
    <t>1995 МСМК</t>
  </si>
  <si>
    <t>Витебск.обл.  МСиТ РЦОП</t>
  </si>
  <si>
    <t>Гомель МСиТ ГДЮСШ№6</t>
  </si>
  <si>
    <t xml:space="preserve">Минск  МСиТ РЦОП </t>
  </si>
  <si>
    <t>Зуй Антонина</t>
  </si>
  <si>
    <t>Кузнецова Светлана</t>
  </si>
  <si>
    <t>Мазовка Алина</t>
  </si>
  <si>
    <t>Пинчук Даная</t>
  </si>
  <si>
    <t>Савина Арина</t>
  </si>
  <si>
    <t>Ткач Анна</t>
  </si>
  <si>
    <t>Черкавская Мария</t>
  </si>
  <si>
    <t>Янова Валерия</t>
  </si>
  <si>
    <t>Минск Динамо  СДЮШОР 1</t>
  </si>
  <si>
    <t>1996  МСМК</t>
  </si>
  <si>
    <t>Минск РССК ДОСААФ</t>
  </si>
  <si>
    <t>Мин. обл. ПГОСШ-УОР</t>
  </si>
  <si>
    <t>2006   КМС</t>
  </si>
  <si>
    <t>2004  МС</t>
  </si>
  <si>
    <t>Лист 2, упр. МИКС ВП</t>
  </si>
  <si>
    <t>Главный судья - судья МК</t>
  </si>
  <si>
    <t>Главный секретарь - судья МК</t>
  </si>
  <si>
    <t>2002  МС</t>
  </si>
  <si>
    <t>Прохорчик Владислав</t>
  </si>
  <si>
    <t>Сухомлинов Александр</t>
  </si>
  <si>
    <t>2007   КМС</t>
  </si>
  <si>
    <t>1992  МСМК</t>
  </si>
  <si>
    <t xml:space="preserve">Мин. обл. ПГОСШ-УОР </t>
  </si>
  <si>
    <t>Гродн.обл. ГООСиТ СДЮШОР 1</t>
  </si>
  <si>
    <t>Минск РЦОП</t>
  </si>
  <si>
    <t>Витебск обл. МСиТ РЦОП</t>
  </si>
  <si>
    <t>Максименко Ксения</t>
  </si>
  <si>
    <t>Гомель ОУОР РЦОП</t>
  </si>
  <si>
    <t>Давыденко Ксения</t>
  </si>
  <si>
    <t>Матвеенко Дарья</t>
  </si>
  <si>
    <t>Сивирчукова Екатерина</t>
  </si>
  <si>
    <t xml:space="preserve">                        Пневматическая винтовка. 60 выстрелов </t>
  </si>
  <si>
    <t>Богданова Мария</t>
  </si>
  <si>
    <t>Борщевский Владислав</t>
  </si>
  <si>
    <t>Минск МСиТ РЦОП</t>
  </si>
  <si>
    <t>2005 КМС</t>
  </si>
  <si>
    <t>Минск ССК "Мушкетон"</t>
  </si>
  <si>
    <t>2005   МС</t>
  </si>
  <si>
    <t>50м  МВ-5  Женщины</t>
  </si>
  <si>
    <t>Лист 2, упр. МВ-5ж</t>
  </si>
  <si>
    <t>Чайковский Денис</t>
  </si>
  <si>
    <t>2004    КМС</t>
  </si>
  <si>
    <t>Демеш Владислав</t>
  </si>
  <si>
    <t>Нагорский Тихон</t>
  </si>
  <si>
    <t>Витебск Динамо СДЮШОР</t>
  </si>
  <si>
    <t>Козич Максим</t>
  </si>
  <si>
    <t>Васильков Дмитрий</t>
  </si>
  <si>
    <t>Вит. обл. Динамо СДЮШОР</t>
  </si>
  <si>
    <t>Мин. обл. СК ВС РЦОП</t>
  </si>
  <si>
    <t>Гродн. обл. ГОКЦОР</t>
  </si>
  <si>
    <r>
      <rPr>
        <b/>
        <sz val="8"/>
        <rFont val="Times New Roman"/>
        <family val="1"/>
        <charset val="204"/>
      </rPr>
      <t>- 9x</t>
    </r>
  </si>
  <si>
    <r>
      <rPr>
        <b/>
        <sz val="8"/>
        <rFont val="Times New Roman"/>
        <family val="1"/>
        <charset val="204"/>
      </rPr>
      <t>-14x</t>
    </r>
  </si>
  <si>
    <r>
      <rPr>
        <b/>
        <sz val="8"/>
        <rFont val="Times New Roman"/>
        <family val="1"/>
        <charset val="204"/>
      </rPr>
      <t>-10x</t>
    </r>
  </si>
  <si>
    <r>
      <rPr>
        <b/>
        <sz val="8"/>
        <rFont val="Times New Roman"/>
        <family val="1"/>
        <charset val="204"/>
      </rPr>
      <t>-12x</t>
    </r>
  </si>
  <si>
    <r>
      <rPr>
        <b/>
        <sz val="8"/>
        <rFont val="Times New Roman"/>
        <family val="1"/>
        <charset val="204"/>
      </rPr>
      <t>-13x</t>
    </r>
  </si>
  <si>
    <r>
      <rPr>
        <b/>
        <sz val="8"/>
        <rFont val="Times New Roman"/>
        <family val="1"/>
        <charset val="204"/>
      </rPr>
      <t>-11x</t>
    </r>
  </si>
  <si>
    <r>
      <rPr>
        <b/>
        <sz val="8"/>
        <rFont val="Times New Roman"/>
        <family val="1"/>
        <charset val="204"/>
      </rPr>
      <t>- 8x</t>
    </r>
  </si>
  <si>
    <r>
      <rPr>
        <b/>
        <sz val="8"/>
        <rFont val="Times New Roman"/>
        <family val="1"/>
        <charset val="204"/>
      </rPr>
      <t>- 5x</t>
    </r>
  </si>
  <si>
    <t>Хайдина Кристина</t>
  </si>
  <si>
    <t>Витебск.обл. Динамо СДЮШОР</t>
  </si>
  <si>
    <t>Гродн.обл. МСиТ СДЮШОР 1</t>
  </si>
  <si>
    <t>Петрова Александра</t>
  </si>
  <si>
    <t>Даниленко Ульяна</t>
  </si>
  <si>
    <t>Дасько Зоя</t>
  </si>
  <si>
    <t>Брест обл. СКВС БОКЦОР</t>
  </si>
  <si>
    <t>Лапушинская Маргарита</t>
  </si>
  <si>
    <t>1987  МС</t>
  </si>
  <si>
    <t>Кожало Полина</t>
  </si>
  <si>
    <t>Сазонов Захар</t>
  </si>
  <si>
    <t>Бурдук Валерия</t>
  </si>
  <si>
    <t>Подгайский Артём</t>
  </si>
  <si>
    <t>2003  МС</t>
  </si>
  <si>
    <t>Белая Алина</t>
  </si>
  <si>
    <t>2008  КМС</t>
  </si>
  <si>
    <t>Ищенко Илья</t>
  </si>
  <si>
    <t>Кузар Анастасия</t>
  </si>
  <si>
    <t>Самойлович Алеся</t>
  </si>
  <si>
    <t>Матейко Егор</t>
  </si>
  <si>
    <t>Миштовт Дарья</t>
  </si>
  <si>
    <t>Ходунаев Тимофей</t>
  </si>
  <si>
    <t xml:space="preserve">                             10м  ПП-3 ЖЕНЩИНЫ</t>
  </si>
  <si>
    <t>Золото серебро</t>
  </si>
  <si>
    <t xml:space="preserve">          г. Минск</t>
  </si>
  <si>
    <t xml:space="preserve">                               </t>
  </si>
  <si>
    <t>ПРОТОКОЛ № 2</t>
  </si>
  <si>
    <t xml:space="preserve">                                    </t>
  </si>
  <si>
    <t>10м  ПП-3 МУЖЧИНЫ</t>
  </si>
  <si>
    <t xml:space="preserve">              </t>
  </si>
  <si>
    <t>РЕЗУЛЬТАТЫ ПОЛУФИНАЛА 1</t>
  </si>
  <si>
    <t>РЕЗУЛЬТАТЫ ПОЛУФИНАЛА 2</t>
  </si>
  <si>
    <t xml:space="preserve">Бал-лы
</t>
  </si>
  <si>
    <t>ПРОТОКОЛ № 3</t>
  </si>
  <si>
    <t>10м  ВП МИКС</t>
  </si>
  <si>
    <t>Лист 3, упр. МИКС ВП</t>
  </si>
  <si>
    <t>Фролов Матвей</t>
  </si>
  <si>
    <t>Голякович Александр</t>
  </si>
  <si>
    <t>Разумков Артём</t>
  </si>
  <si>
    <t>Данилович Маргарита</t>
  </si>
  <si>
    <t>Комяк Клавдия</t>
  </si>
  <si>
    <t>Малевич Полина</t>
  </si>
  <si>
    <t>Гродн.обл.СК ФПБ СДЮШОР  Неман</t>
  </si>
  <si>
    <t>Румак Татьяна</t>
  </si>
  <si>
    <t>Брест.обл. Пинск МСиТ СДЮШОР</t>
  </si>
  <si>
    <t>Гродн. обл. МСиТ СДЮШОР1</t>
  </si>
  <si>
    <t>Сытько Мария</t>
  </si>
  <si>
    <t>Ф</t>
  </si>
  <si>
    <t>11.01.2022   10м пневматическая винтовка 30 выстрелов Муж. / Жен.     г. Минск</t>
  </si>
  <si>
    <t>Нестерович А.  Шолохов В.</t>
  </si>
  <si>
    <t>10м  ВП-6 МУЖЧИНЫ</t>
  </si>
  <si>
    <t>Лист 2, упр. ВП-6м</t>
  </si>
  <si>
    <t xml:space="preserve"> РЕЗУЛЬТАТЫ ФИНАЛА</t>
  </si>
  <si>
    <t>Лист 2, упр. Микс ПП</t>
  </si>
  <si>
    <r>
      <rPr>
        <b/>
        <sz val="9"/>
        <rFont val="Times New Roman"/>
        <family val="1"/>
        <charset val="204"/>
      </rPr>
      <t>-13x</t>
    </r>
  </si>
  <si>
    <r>
      <rPr>
        <b/>
        <sz val="8"/>
        <rFont val="Arial"/>
        <family val="2"/>
        <charset val="204"/>
      </rPr>
      <t>-11x</t>
    </r>
  </si>
  <si>
    <r>
      <rPr>
        <b/>
        <sz val="11"/>
        <rFont val="Times New Roman"/>
        <family val="1"/>
        <charset val="204"/>
      </rPr>
      <t>-35x</t>
    </r>
  </si>
  <si>
    <r>
      <rPr>
        <b/>
        <sz val="11"/>
        <rFont val="Times New Roman"/>
        <family val="1"/>
        <charset val="204"/>
      </rPr>
      <t>-22x</t>
    </r>
  </si>
  <si>
    <r>
      <rPr>
        <b/>
        <sz val="11"/>
        <rFont val="Times New Roman"/>
        <family val="1"/>
        <charset val="204"/>
      </rPr>
      <t>-15x</t>
    </r>
  </si>
  <si>
    <t>Лист 2, упр. МП-5</t>
  </si>
  <si>
    <t>10м  ПП МИКС</t>
  </si>
  <si>
    <t>ПРОТОКОЛ №8
РЕЗУЛЬТАТЫ КВАЛИФИКАЦИИ</t>
  </si>
  <si>
    <t>Место</t>
  </si>
  <si>
    <t>Год
зван.</t>
  </si>
  <si>
    <t xml:space="preserve">Команда 
</t>
  </si>
  <si>
    <t>Вид</t>
  </si>
  <si>
    <t>Вып.                                                                                                                                                                                                              норм.</t>
  </si>
  <si>
    <t xml:space="preserve">                               50 м. МВ-5 мужчины, МК винтовка, стрельба 3х20 выстрелов.</t>
  </si>
  <si>
    <t>50 м. МВ-5 мужчины, МК винтовка, стрельба 3х20 выстрелов.</t>
  </si>
  <si>
    <t>50 м. МВ-5 женщины, МК винтовка, стрельба 3х20 выстрелов.</t>
  </si>
  <si>
    <t>МК винтовка, стрельба 3х20 выстрелов.</t>
  </si>
  <si>
    <t>∑ баллов</t>
  </si>
  <si>
    <r>
      <rPr>
        <sz val="10"/>
        <rFont val="Times New Roman"/>
        <family val="1"/>
        <charset val="204"/>
      </rPr>
      <t>-14x</t>
    </r>
  </si>
  <si>
    <r>
      <rPr>
        <sz val="10"/>
        <rFont val="Times New Roman"/>
        <family val="1"/>
        <charset val="204"/>
      </rPr>
      <t>-10x</t>
    </r>
  </si>
  <si>
    <r>
      <rPr>
        <sz val="10"/>
        <rFont val="Times New Roman"/>
        <family val="1"/>
        <charset val="204"/>
      </rPr>
      <t>-13x</t>
    </r>
  </si>
  <si>
    <r>
      <rPr>
        <sz val="10"/>
        <rFont val="Times New Roman"/>
        <family val="1"/>
        <charset val="204"/>
      </rPr>
      <t>-17x</t>
    </r>
  </si>
  <si>
    <r>
      <rPr>
        <sz val="10"/>
        <rFont val="Times New Roman"/>
        <family val="1"/>
        <charset val="204"/>
      </rPr>
      <t>-19x</t>
    </r>
  </si>
  <si>
    <r>
      <rPr>
        <sz val="10"/>
        <rFont val="Times New Roman"/>
        <family val="1"/>
        <charset val="204"/>
      </rPr>
      <t>- 8x</t>
    </r>
  </si>
  <si>
    <t>Поломка оружия</t>
  </si>
  <si>
    <t>ПРОТОКОЛ №10</t>
  </si>
  <si>
    <t>РЕЗУЛЬТАТЫ КВАЛИФИКАЦИИ</t>
  </si>
  <si>
    <t>Лист 2, упр. ВП-6ж</t>
  </si>
  <si>
    <t>Гом. обл. МСиТ ДЮСШ2 РЦОП</t>
  </si>
  <si>
    <t>Гордиенко Анастасия</t>
  </si>
  <si>
    <t>Гродн. обл. ФПБ СДЮШОР Неман</t>
  </si>
  <si>
    <t>Ковальчук София</t>
  </si>
  <si>
    <t>Гомель обл. ДЮСШ2</t>
  </si>
  <si>
    <t>Брест.обл. МСиТ УОР</t>
  </si>
  <si>
    <t>Федорович Полина</t>
  </si>
  <si>
    <t>2006    МС</t>
  </si>
  <si>
    <r>
      <t xml:space="preserve">Гродн.обл. </t>
    </r>
    <r>
      <rPr>
        <sz val="6"/>
        <rFont val="Arial Cyr"/>
        <charset val="204"/>
      </rPr>
      <t>ГООСиТ СДЮШОР 1 РЦОП</t>
    </r>
  </si>
  <si>
    <r>
      <rPr>
        <b/>
        <sz val="12"/>
        <rFont val="Times New Roman"/>
        <family val="1"/>
        <charset val="204"/>
      </rPr>
      <t>Открытый Кубок Беларуси - 2 этап,
  посвящённый памяти ЗМС СССР И.Г. Бакалова</t>
    </r>
    <r>
      <rPr>
        <sz val="12"/>
        <rFont val="Times New Roman"/>
        <family val="1"/>
        <charset val="204"/>
      </rPr>
      <t xml:space="preserve">
ПРОТОКОЛ № 1
РЕЗУЛЬТАТЫ КВАЛИФИКАЦИИ</t>
    </r>
  </si>
  <si>
    <t>Г.В. Дикая</t>
  </si>
  <si>
    <t>Дмитриева 
Александра</t>
  </si>
  <si>
    <t>Дейкун
 Алиса</t>
  </si>
  <si>
    <t>Результат</t>
  </si>
  <si>
    <t>квалиф.</t>
  </si>
  <si>
    <t xml:space="preserve">Витебск.обл.  Динамо РЦОП </t>
  </si>
  <si>
    <t>Волков Артем</t>
  </si>
  <si>
    <t>Минск  МСиТ СДЮШОР</t>
  </si>
  <si>
    <t>Витебск.обл.  Динамо СДЮШОР</t>
  </si>
  <si>
    <t xml:space="preserve">Леонов Тимофей </t>
  </si>
  <si>
    <t xml:space="preserve">Макаревич Павел </t>
  </si>
  <si>
    <t>Брест  СКВС БОКЦОР</t>
  </si>
  <si>
    <t>Мирук Илья</t>
  </si>
  <si>
    <t>Михович Валерий</t>
  </si>
  <si>
    <t>Брест. обл. МСиТ СДЮШОР7</t>
  </si>
  <si>
    <t>Мин. обл. Борисов ФПБ СДЮШОР РЦОП</t>
  </si>
  <si>
    <t>Сурта Роман</t>
  </si>
  <si>
    <t>Гомель МСиТ ГДЮСШ№6 ДЮСШ2</t>
  </si>
  <si>
    <t>Открытый Кубок Беларуси - 2 этап,
  посвящённый памяти ЗМС СССР И.Г. Бакалова</t>
  </si>
  <si>
    <t>QF</t>
  </si>
  <si>
    <t>Качевский Александр</t>
  </si>
  <si>
    <t xml:space="preserve">2001   МС </t>
  </si>
  <si>
    <r>
      <rPr>
        <b/>
        <sz val="12"/>
        <rFont val="Times New Roman"/>
        <family val="1"/>
        <charset val="204"/>
      </rPr>
      <t>Открытый Кубок Беларуси - 2 этап,
  посвящённый памяти ЗМС СССР И.Г. Бакалова</t>
    </r>
    <r>
      <rPr>
        <sz val="12"/>
        <rFont val="Times New Roman"/>
        <family val="1"/>
        <charset val="204"/>
      </rPr>
      <t xml:space="preserve">
ПРОТОКОЛ № 2
РЕЗУЛЬТАТЫ КВАЛИФИКАЦИИ</t>
    </r>
  </si>
  <si>
    <t xml:space="preserve">            РЕЗУЛЬТАТЫ ФИНАЛА</t>
  </si>
  <si>
    <r>
      <t xml:space="preserve">Открытый Кубок Беларуси - 2 этап,
  посвящённый памяти ЗМС СССР И.Г. Бакалова
</t>
    </r>
    <r>
      <rPr>
        <sz val="12"/>
        <rFont val="Times New Roman"/>
        <family val="1"/>
        <charset val="204"/>
      </rPr>
      <t>ПРОТОКОЛ № 1</t>
    </r>
  </si>
  <si>
    <r>
      <rPr>
        <b/>
        <sz val="12"/>
        <rFont val="Times New Roman"/>
        <family val="1"/>
        <charset val="204"/>
      </rPr>
      <t>Открытый Кубок Беларуси - 2 этап,
  посвящённый памяти ЗМС СССР И.Г. Бакалова</t>
    </r>
    <r>
      <rPr>
        <sz val="12"/>
        <rFont val="Times New Roman"/>
        <family val="1"/>
        <charset val="204"/>
      </rPr>
      <t xml:space="preserve">
ПРОТОКОЛ № 3
РЕЗУЛЬТАТЫ КВАЛИФИКАЦИИ</t>
    </r>
  </si>
  <si>
    <t>Амосенко Николай</t>
  </si>
  <si>
    <t>Брест обл. МСиТ БОКЦОР</t>
  </si>
  <si>
    <t>Волынцев Егор</t>
  </si>
  <si>
    <t>Козловский Вадим</t>
  </si>
  <si>
    <t>1977  МС</t>
  </si>
  <si>
    <t>Курди Абдул Азиз</t>
  </si>
  <si>
    <t>2001  МСМК</t>
  </si>
  <si>
    <t>Брест.обл. СК.ВС БОКЦОР</t>
  </si>
  <si>
    <t>Полуянчик Константин</t>
  </si>
  <si>
    <t>Минск СДЮСТШ ДОСААФ</t>
  </si>
  <si>
    <t>Соловьев Игорь</t>
  </si>
  <si>
    <t>Чарный Олег</t>
  </si>
  <si>
    <t>1971  КМС</t>
  </si>
  <si>
    <r>
      <t xml:space="preserve">Мин. обл. </t>
    </r>
    <r>
      <rPr>
        <sz val="11"/>
        <rFont val="Arial Cyr"/>
        <charset val="204"/>
      </rPr>
      <t>РЦОП</t>
    </r>
  </si>
  <si>
    <r>
      <rPr>
        <b/>
        <sz val="8"/>
        <rFont val="Arial"/>
        <family val="2"/>
        <charset val="204"/>
      </rPr>
      <t>-18x</t>
    </r>
  </si>
  <si>
    <r>
      <rPr>
        <b/>
        <sz val="8"/>
        <rFont val="Arial"/>
        <family val="2"/>
        <charset val="204"/>
      </rPr>
      <t>- 8x</t>
    </r>
  </si>
  <si>
    <r>
      <rPr>
        <b/>
        <sz val="8"/>
        <rFont val="Arial"/>
        <family val="2"/>
        <charset val="204"/>
      </rPr>
      <t>-12x</t>
    </r>
  </si>
  <si>
    <r>
      <rPr>
        <b/>
        <sz val="8"/>
        <rFont val="Arial"/>
        <family val="2"/>
        <charset val="204"/>
      </rPr>
      <t>-13x</t>
    </r>
  </si>
  <si>
    <r>
      <rPr>
        <b/>
        <sz val="8"/>
        <rFont val="Arial"/>
        <family val="2"/>
        <charset val="204"/>
      </rPr>
      <t>-14x</t>
    </r>
  </si>
  <si>
    <r>
      <rPr>
        <b/>
        <sz val="8"/>
        <rFont val="Arial"/>
        <family val="2"/>
        <charset val="204"/>
      </rPr>
      <t>-10x</t>
    </r>
  </si>
  <si>
    <r>
      <rPr>
        <b/>
        <sz val="8"/>
        <rFont val="Arial"/>
        <family val="2"/>
        <charset val="204"/>
      </rPr>
      <t>- 9x</t>
    </r>
  </si>
  <si>
    <r>
      <rPr>
        <b/>
        <sz val="8"/>
        <rFont val="Arial"/>
        <family val="2"/>
        <charset val="204"/>
      </rPr>
      <t>- 7x</t>
    </r>
  </si>
  <si>
    <r>
      <rPr>
        <b/>
        <sz val="8"/>
        <rFont val="Times New Roman"/>
        <family val="1"/>
        <charset val="204"/>
      </rPr>
      <t>-21x</t>
    </r>
  </si>
  <si>
    <r>
      <rPr>
        <b/>
        <sz val="8"/>
        <rFont val="Times New Roman"/>
        <family val="1"/>
        <charset val="204"/>
      </rPr>
      <t>-18x</t>
    </r>
  </si>
  <si>
    <r>
      <rPr>
        <b/>
        <sz val="8"/>
        <rFont val="Times New Roman"/>
        <family val="1"/>
        <charset val="204"/>
      </rPr>
      <t>-27x</t>
    </r>
  </si>
  <si>
    <r>
      <rPr>
        <b/>
        <sz val="8"/>
        <rFont val="Times New Roman"/>
        <family val="1"/>
        <charset val="204"/>
      </rPr>
      <t>-22x</t>
    </r>
  </si>
  <si>
    <r>
      <rPr>
        <b/>
        <sz val="8"/>
        <rFont val="Times New Roman"/>
        <family val="1"/>
        <charset val="204"/>
      </rPr>
      <t>- 7x</t>
    </r>
  </si>
  <si>
    <r>
      <rPr>
        <b/>
        <sz val="8"/>
        <rFont val="Times New Roman"/>
        <family val="1"/>
        <charset val="204"/>
      </rPr>
      <t>- 3x</t>
    </r>
  </si>
  <si>
    <t>Посох 
Кирилл</t>
  </si>
  <si>
    <t>Казак 
Андрей</t>
  </si>
  <si>
    <t>Курди 
Абдул-Азиз</t>
  </si>
  <si>
    <t>10м  ПП-3 ЖЕНЩИНЫ</t>
  </si>
  <si>
    <t>ПРОТОКОЛ № 4</t>
  </si>
  <si>
    <t>Минск  ДОСААФ БОУОР</t>
  </si>
  <si>
    <t>Крышина Ангелина</t>
  </si>
  <si>
    <t>Прохоревич Ксения</t>
  </si>
  <si>
    <t>Рогач Юлианна</t>
  </si>
  <si>
    <t>Трошина Яна</t>
  </si>
  <si>
    <r>
      <rPr>
        <b/>
        <sz val="8"/>
        <rFont val="Arial"/>
        <family val="2"/>
        <charset val="204"/>
      </rPr>
      <t>-16x</t>
    </r>
  </si>
  <si>
    <r>
      <rPr>
        <b/>
        <sz val="8"/>
        <rFont val="Arial"/>
        <family val="2"/>
        <charset val="204"/>
      </rPr>
      <t>-15x</t>
    </r>
  </si>
  <si>
    <r>
      <rPr>
        <b/>
        <sz val="8"/>
        <rFont val="Arial"/>
        <family val="2"/>
        <charset val="204"/>
      </rPr>
      <t>- 6x</t>
    </r>
  </si>
  <si>
    <r>
      <rPr>
        <b/>
        <sz val="8"/>
        <rFont val="Arial"/>
        <family val="2"/>
        <charset val="204"/>
      </rPr>
      <t>- 4x</t>
    </r>
  </si>
  <si>
    <r>
      <rPr>
        <b/>
        <sz val="12"/>
        <rFont val="Times New Roman"/>
        <family val="1"/>
        <charset val="204"/>
      </rPr>
      <t>Открытый Кубок Беларуси - 2 этап,
  посвящённый памяти ЗМС СССР И.Г. Бакаловаа</t>
    </r>
    <r>
      <rPr>
        <sz val="12"/>
        <rFont val="Times New Roman"/>
        <family val="1"/>
        <charset val="204"/>
      </rPr>
      <t xml:space="preserve">
ПРОТОКОЛ № 4
РЕЗУЛЬТАТЫ КВАЛИФИКАЦИИ</t>
    </r>
  </si>
  <si>
    <t>Дасько 
Зоя</t>
  </si>
  <si>
    <t>-1х</t>
  </si>
  <si>
    <r>
      <rPr>
        <sz val="11"/>
        <rFont val="Times New Roman"/>
        <family val="1"/>
        <charset val="204"/>
      </rPr>
      <t>-10x</t>
    </r>
  </si>
  <si>
    <r>
      <rPr>
        <sz val="11"/>
        <rFont val="Times New Roman"/>
        <family val="1"/>
        <charset val="204"/>
      </rPr>
      <t>-12x</t>
    </r>
  </si>
  <si>
    <r>
      <rPr>
        <sz val="11"/>
        <rFont val="Times New Roman"/>
        <family val="1"/>
        <charset val="204"/>
      </rPr>
      <t>- 3x</t>
    </r>
  </si>
  <si>
    <t>DNS</t>
  </si>
  <si>
    <t>Яскевич Л.   Курди А</t>
  </si>
  <si>
    <t>Оганезов В Леоновец Н.</t>
  </si>
  <si>
    <t>Петрова А.  Демеш в.</t>
  </si>
  <si>
    <t>Розумович Т. Казак А.</t>
  </si>
  <si>
    <t>Дасько З. Матусевич Е.</t>
  </si>
  <si>
    <t>Крученок Е.  Посох К.</t>
  </si>
  <si>
    <t>Остапчук А.   Ластовский Н.</t>
  </si>
  <si>
    <t>ПРОТОКОЛ № 5</t>
  </si>
  <si>
    <t>09.02.2022   10м Пневматический пистолет 30 выстрелов Муж. / Жен.     г. Минск</t>
  </si>
  <si>
    <r>
      <rPr>
        <sz val="12"/>
        <rFont val="Times New Roman"/>
        <family val="1"/>
        <charset val="204"/>
      </rPr>
      <t>101.5</t>
    </r>
  </si>
  <si>
    <r>
      <rPr>
        <sz val="12"/>
        <rFont val="Times New Roman"/>
        <family val="1"/>
        <charset val="204"/>
      </rPr>
      <t>102.6</t>
    </r>
  </si>
  <si>
    <r>
      <rPr>
        <b/>
        <sz val="12"/>
        <rFont val="Times New Roman"/>
        <family val="1"/>
        <charset val="204"/>
      </rPr>
      <t>303.6</t>
    </r>
  </si>
  <si>
    <r>
      <rPr>
        <sz val="12"/>
        <rFont val="Times New Roman"/>
        <family val="1"/>
        <charset val="204"/>
      </rPr>
      <t>99.2</t>
    </r>
  </si>
  <si>
    <r>
      <rPr>
        <sz val="12"/>
        <rFont val="Times New Roman"/>
        <family val="1"/>
        <charset val="204"/>
      </rPr>
      <t>97.2</t>
    </r>
  </si>
  <si>
    <r>
      <rPr>
        <b/>
        <sz val="12"/>
        <rFont val="Times New Roman"/>
        <family val="1"/>
        <charset val="204"/>
      </rPr>
      <t>593.4</t>
    </r>
  </si>
  <si>
    <t>Открытый Кубок Беларуси - 2 этап,
  посвящённый памяти ЗМС СССР И.Г. Бакаловаа
ПРОТОКОЛ № 6
РЕЗУЛЬТАТЫ КВАЛИФИКАЦИИ</t>
  </si>
  <si>
    <t xml:space="preserve">  ПРОТОКОЛ № 5</t>
  </si>
  <si>
    <t xml:space="preserve">                      РЕЗУЛЬТАТЫ ФИНАЛА</t>
  </si>
  <si>
    <t xml:space="preserve">  ПРОТОКОЛ № 6</t>
  </si>
  <si>
    <t>Петрова А.  Демеш В.</t>
  </si>
  <si>
    <t>Мартынова М..  Чергейко И.</t>
  </si>
  <si>
    <t>Гуринович Е.  Качевксий А.</t>
  </si>
  <si>
    <t>Цыдик Е.     Коник А.</t>
  </si>
  <si>
    <t>Дмитриева А.  Бубнович В.</t>
  </si>
  <si>
    <t>Пронько В.   Чернов В.</t>
  </si>
  <si>
    <t>Гавриленко Е.  Рогачёв К.</t>
  </si>
  <si>
    <t>Дейкун А.   Чигилейчик Я.</t>
  </si>
  <si>
    <t>2006 КМС</t>
  </si>
  <si>
    <t>2007 КМС</t>
  </si>
  <si>
    <r>
      <rPr>
        <b/>
        <sz val="8"/>
        <rFont val="Times New Roman"/>
        <family val="1"/>
        <charset val="204"/>
      </rPr>
      <t>-33x</t>
    </r>
  </si>
  <si>
    <r>
      <rPr>
        <b/>
        <sz val="8"/>
        <rFont val="Times New Roman"/>
        <family val="1"/>
        <charset val="204"/>
      </rPr>
      <t>-32x</t>
    </r>
  </si>
  <si>
    <r>
      <rPr>
        <b/>
        <sz val="8"/>
        <rFont val="Times New Roman"/>
        <family val="1"/>
        <charset val="204"/>
      </rPr>
      <t>-35x</t>
    </r>
  </si>
  <si>
    <r>
      <rPr>
        <b/>
        <sz val="8"/>
        <rFont val="Times New Roman"/>
        <family val="1"/>
        <charset val="204"/>
      </rPr>
      <t>-30x</t>
    </r>
  </si>
  <si>
    <r>
      <rPr>
        <b/>
        <sz val="8"/>
        <rFont val="Times New Roman"/>
        <family val="1"/>
        <charset val="204"/>
      </rPr>
      <t>-20x</t>
    </r>
  </si>
  <si>
    <r>
      <rPr>
        <b/>
        <sz val="8"/>
        <rFont val="Times New Roman"/>
        <family val="1"/>
        <charset val="204"/>
      </rPr>
      <t>-28x</t>
    </r>
  </si>
  <si>
    <r>
      <rPr>
        <b/>
        <sz val="8"/>
        <rFont val="Times New Roman"/>
        <family val="1"/>
        <charset val="204"/>
      </rPr>
      <t>-23x</t>
    </r>
  </si>
  <si>
    <r>
      <rPr>
        <b/>
        <sz val="8"/>
        <rFont val="Times New Roman"/>
        <family val="1"/>
        <charset val="204"/>
      </rPr>
      <t>-17x</t>
    </r>
  </si>
  <si>
    <r>
      <rPr>
        <b/>
        <sz val="8"/>
        <rFont val="Times New Roman"/>
        <family val="1"/>
        <charset val="204"/>
      </rPr>
      <t>-16x</t>
    </r>
  </si>
  <si>
    <r>
      <rPr>
        <b/>
        <sz val="8"/>
        <rFont val="Times New Roman"/>
        <family val="1"/>
        <charset val="204"/>
      </rPr>
      <t>-15x</t>
    </r>
  </si>
  <si>
    <r>
      <rPr>
        <b/>
        <sz val="8"/>
        <rFont val="Times New Roman"/>
        <family val="1"/>
        <charset val="204"/>
      </rPr>
      <t>-19x</t>
    </r>
  </si>
  <si>
    <r>
      <rPr>
        <b/>
        <sz val="8"/>
        <rFont val="Times New Roman"/>
        <family val="1"/>
        <charset val="204"/>
      </rPr>
      <t>- 6x</t>
    </r>
  </si>
  <si>
    <t>Палюшик Т.   Кравчук П.</t>
  </si>
  <si>
    <t>2004    МС</t>
  </si>
  <si>
    <t>2002    МС</t>
  </si>
  <si>
    <r>
      <rPr>
        <sz val="10"/>
        <rFont val="Times New Roman"/>
        <family val="1"/>
        <charset val="204"/>
      </rPr>
      <t>- 7x</t>
    </r>
  </si>
  <si>
    <r>
      <rPr>
        <sz val="10"/>
        <rFont val="Times New Roman"/>
        <family val="1"/>
        <charset val="204"/>
      </rPr>
      <t>-16x</t>
    </r>
  </si>
  <si>
    <r>
      <rPr>
        <sz val="10"/>
        <rFont val="Times New Roman"/>
        <family val="1"/>
        <charset val="204"/>
      </rPr>
      <t>- 6x</t>
    </r>
  </si>
  <si>
    <r>
      <rPr>
        <sz val="10"/>
        <rFont val="Times New Roman"/>
        <family val="1"/>
        <charset val="204"/>
      </rPr>
      <t>- 5x</t>
    </r>
  </si>
  <si>
    <t>Открытый  Кубок Беларуси - 2 этап,
  посвященный памяти ЗМС СССР И.Г. Бакалова</t>
  </si>
  <si>
    <t>10.02.2022          25 м. МП-5.  Спортивный пистолет (30+30 выстрелов). Жен.          г. Минск</t>
  </si>
  <si>
    <t xml:space="preserve">В.В. Толкач </t>
  </si>
  <si>
    <t xml:space="preserve">Г.В. Дикая </t>
  </si>
  <si>
    <r>
      <rPr>
        <b/>
        <sz val="8"/>
        <rFont val="Arial"/>
        <family val="2"/>
        <charset val="204"/>
      </rPr>
      <t>-21x</t>
    </r>
  </si>
  <si>
    <r>
      <rPr>
        <b/>
        <sz val="8"/>
        <rFont val="Arial"/>
        <family val="2"/>
        <charset val="204"/>
      </rPr>
      <t>- 1x</t>
    </r>
  </si>
  <si>
    <r>
      <rPr>
        <b/>
        <sz val="8"/>
        <rFont val="Arial"/>
        <family val="2"/>
        <charset val="204"/>
      </rPr>
      <t>- 2x</t>
    </r>
  </si>
  <si>
    <t>s-off
2</t>
  </si>
  <si>
    <t>s-off
1</t>
  </si>
  <si>
    <t>Прим.</t>
  </si>
  <si>
    <t xml:space="preserve">       РЕЗУЛЬТАТЫ ФИНАЛА</t>
  </si>
  <si>
    <t xml:space="preserve">              РЕЗУЛЬТАТЫ ФИНАЛА</t>
  </si>
  <si>
    <t>ПРОТОКОЛ № 8</t>
  </si>
  <si>
    <t xml:space="preserve">    25м  МП-5 ЖЕНЩИНЫ</t>
  </si>
  <si>
    <t>25м  МП-5 ЖЕНЩИНЫ</t>
  </si>
  <si>
    <t>Дасько  Зоя</t>
  </si>
  <si>
    <t xml:space="preserve">     ФИНАЛ: ЗОЛОТО/СЕРЕБРО</t>
  </si>
  <si>
    <t>Остапук Кирилл</t>
  </si>
  <si>
    <t>Брест.обл. Динамо УОР</t>
  </si>
  <si>
    <r>
      <rPr>
        <b/>
        <sz val="8"/>
        <rFont val="Times New Roman"/>
        <family val="1"/>
        <charset val="204"/>
      </rPr>
      <t>-37x</t>
    </r>
  </si>
  <si>
    <r>
      <rPr>
        <b/>
        <sz val="8"/>
        <rFont val="Times New Roman"/>
        <family val="1"/>
        <charset val="204"/>
      </rPr>
      <t>-34x</t>
    </r>
  </si>
  <si>
    <r>
      <rPr>
        <b/>
        <sz val="12"/>
        <rFont val="Times New Roman"/>
        <family val="1"/>
        <charset val="204"/>
      </rPr>
      <t>Открытый  Кубок Беларуси - 2 этап,
  посвященный памяти ЗМС СССР И.Г. Бакалова</t>
    </r>
    <r>
      <rPr>
        <sz val="12"/>
        <rFont val="Times New Roman"/>
        <family val="1"/>
        <charset val="204"/>
      </rPr>
      <t xml:space="preserve">
ПРОТОКОЛ № 7
РЕЗУЛЬТАТЫ ФИНАЛА</t>
    </r>
  </si>
  <si>
    <t>2003     МС</t>
  </si>
  <si>
    <r>
      <rPr>
        <b/>
        <sz val="11"/>
        <rFont val="Times New Roman"/>
        <family val="1"/>
        <charset val="204"/>
      </rPr>
      <t>-38x</t>
    </r>
  </si>
  <si>
    <r>
      <rPr>
        <b/>
        <sz val="11"/>
        <rFont val="Times New Roman"/>
        <family val="1"/>
        <charset val="204"/>
      </rPr>
      <t>-29x</t>
    </r>
  </si>
  <si>
    <r>
      <rPr>
        <b/>
        <sz val="11"/>
        <rFont val="Times New Roman"/>
        <family val="1"/>
        <charset val="204"/>
      </rPr>
      <t>-26x</t>
    </r>
  </si>
  <si>
    <r>
      <rPr>
        <b/>
        <sz val="11"/>
        <rFont val="Times New Roman"/>
        <family val="1"/>
        <charset val="204"/>
      </rPr>
      <t>-27x</t>
    </r>
  </si>
  <si>
    <r>
      <rPr>
        <b/>
        <sz val="11"/>
        <rFont val="Times New Roman"/>
        <family val="1"/>
        <charset val="204"/>
      </rPr>
      <t>-20x</t>
    </r>
  </si>
  <si>
    <r>
      <rPr>
        <b/>
        <sz val="11"/>
        <rFont val="Times New Roman"/>
        <family val="1"/>
        <charset val="204"/>
      </rPr>
      <t>-21x</t>
    </r>
  </si>
  <si>
    <r>
      <rPr>
        <b/>
        <sz val="11"/>
        <rFont val="Times New Roman"/>
        <family val="1"/>
        <charset val="204"/>
      </rPr>
      <t>-14x</t>
    </r>
  </si>
  <si>
    <r>
      <rPr>
        <b/>
        <sz val="11"/>
        <rFont val="Times New Roman"/>
        <family val="1"/>
        <charset val="204"/>
      </rPr>
      <t>-12x</t>
    </r>
  </si>
  <si>
    <t>-16x</t>
  </si>
  <si>
    <t>Лист 2, упр. МВ-5м</t>
  </si>
  <si>
    <t xml:space="preserve">                                 РЕЗУЛЬТАТЫ ФИНАЛА</t>
  </si>
  <si>
    <t xml:space="preserve">                     РЕЗУЛЬТАТЫ ПОЛУФИНАЛА </t>
  </si>
  <si>
    <r>
      <rPr>
        <b/>
        <sz val="12"/>
        <rFont val="Times New Roman"/>
        <family val="1"/>
        <charset val="204"/>
      </rPr>
      <t>Открытый  Кубок Беларуси - 2 этап,
  посвященный памяти ЗМС СССР И.Г. Бакалова</t>
    </r>
    <r>
      <rPr>
        <sz val="12"/>
        <rFont val="Times New Roman"/>
        <family val="1"/>
        <charset val="204"/>
      </rPr>
      <t xml:space="preserve">
ПРОТОКОЛ № 7
РЕЗУЛЬТАТЫ КВАЛИФИКАЦИИ</t>
    </r>
  </si>
  <si>
    <r>
      <t xml:space="preserve">Открытый Кубок Беларуси - 2 этап,
  посвящённый памяти ЗМС СССР И.Г. Бакаловаа
</t>
    </r>
    <r>
      <rPr>
        <sz val="12"/>
        <rFont val="Times New Roman"/>
        <family val="1"/>
        <charset val="204"/>
      </rPr>
      <t>ПРОТОКОЛ № 9
РЕЗУЛЬТАТЫ КВАЛИФИКАЦИИ</t>
    </r>
  </si>
  <si>
    <t>Не явился</t>
  </si>
  <si>
    <t xml:space="preserve">                              50 м. МВ-5 мужчины, МК винтовка, стрельба 3х20 выстрелов.</t>
  </si>
  <si>
    <r>
      <t xml:space="preserve">Открытый  Кубок Беларуси - 2 этап,
  посвященный памяти ЗМС СССР И.Г. Бакалова
</t>
    </r>
    <r>
      <rPr>
        <sz val="12"/>
        <rFont val="Times New Roman"/>
        <family val="1"/>
        <charset val="204"/>
      </rPr>
      <t>ПРОТОКОЛ № 7
РЕЗУЛЬТАТЫ ОТБОРА</t>
    </r>
  </si>
  <si>
    <r>
      <rPr>
        <b/>
        <sz val="7"/>
        <rFont val="Times New Roman"/>
        <family val="1"/>
        <charset val="204"/>
      </rPr>
      <t>-31x</t>
    </r>
  </si>
  <si>
    <r>
      <rPr>
        <b/>
        <sz val="7"/>
        <rFont val="Times New Roman"/>
        <family val="1"/>
        <charset val="204"/>
      </rPr>
      <t>-38x</t>
    </r>
  </si>
  <si>
    <r>
      <rPr>
        <b/>
        <sz val="7"/>
        <rFont val="Times New Roman"/>
        <family val="1"/>
        <charset val="204"/>
      </rPr>
      <t>-29x</t>
    </r>
  </si>
  <si>
    <r>
      <rPr>
        <b/>
        <sz val="7"/>
        <rFont val="Times New Roman"/>
        <family val="1"/>
        <charset val="204"/>
      </rPr>
      <t>-30x</t>
    </r>
  </si>
  <si>
    <r>
      <rPr>
        <b/>
        <sz val="7"/>
        <rFont val="Times New Roman"/>
        <family val="1"/>
        <charset val="204"/>
      </rPr>
      <t>-20x</t>
    </r>
  </si>
  <si>
    <r>
      <rPr>
        <b/>
        <sz val="7"/>
        <rFont val="Times New Roman"/>
        <family val="1"/>
        <charset val="204"/>
      </rPr>
      <t>-17x</t>
    </r>
  </si>
  <si>
    <r>
      <rPr>
        <b/>
        <sz val="7"/>
        <rFont val="Times New Roman"/>
        <family val="1"/>
        <charset val="204"/>
      </rPr>
      <t>-24x</t>
    </r>
  </si>
  <si>
    <r>
      <rPr>
        <b/>
        <sz val="7"/>
        <rFont val="Times New Roman"/>
        <family val="1"/>
        <charset val="204"/>
      </rPr>
      <t>-21x</t>
    </r>
  </si>
  <si>
    <r>
      <rPr>
        <b/>
        <sz val="7"/>
        <rFont val="Times New Roman"/>
        <family val="1"/>
        <charset val="204"/>
      </rPr>
      <t>-14x</t>
    </r>
  </si>
  <si>
    <r>
      <rPr>
        <b/>
        <sz val="7"/>
        <rFont val="Times New Roman"/>
        <family val="1"/>
        <charset val="204"/>
      </rPr>
      <t>-18x</t>
    </r>
  </si>
  <si>
    <r>
      <rPr>
        <b/>
        <sz val="7"/>
        <rFont val="Times New Roman"/>
        <family val="1"/>
        <charset val="204"/>
      </rPr>
      <t>-19x</t>
    </r>
  </si>
  <si>
    <r>
      <rPr>
        <b/>
        <sz val="7"/>
        <rFont val="Times New Roman"/>
        <family val="1"/>
        <charset val="204"/>
      </rPr>
      <t>- 5x</t>
    </r>
  </si>
  <si>
    <r>
      <rPr>
        <b/>
        <sz val="7"/>
        <rFont val="Times New Roman"/>
        <family val="1"/>
        <charset val="204"/>
      </rPr>
      <t>-16x</t>
    </r>
  </si>
  <si>
    <r>
      <rPr>
        <b/>
        <sz val="7"/>
        <rFont val="Times New Roman"/>
        <family val="1"/>
        <charset val="204"/>
      </rPr>
      <t>-11x</t>
    </r>
  </si>
  <si>
    <t>-6х</t>
  </si>
  <si>
    <t>-4х</t>
  </si>
  <si>
    <t xml:space="preserve">    25м  МП-8 МУЖЧИНЫ</t>
  </si>
  <si>
    <t>Дасько  Илья</t>
  </si>
  <si>
    <t>ПРОТОКОЛ № 10</t>
  </si>
  <si>
    <t>-14х</t>
  </si>
  <si>
    <t>-17х</t>
  </si>
  <si>
    <t>-8х</t>
  </si>
  <si>
    <r>
      <rPr>
        <b/>
        <sz val="12"/>
        <rFont val="Times New Roman"/>
        <family val="1"/>
        <charset val="204"/>
      </rPr>
      <t>Открытый Кубок Беларуси - 2 этап,
  посвящённый памяти ЗМС СССР И.Г. Бакаловаа</t>
    </r>
    <r>
      <rPr>
        <sz val="12"/>
        <rFont val="Times New Roman"/>
        <family val="1"/>
        <charset val="204"/>
      </rPr>
      <t xml:space="preserve">
ПРОТОКОЛ № 9
РЕЗУЛЬТАТЫ ФИНАЛА</t>
    </r>
  </si>
  <si>
    <r>
      <t xml:space="preserve">Открытый Кубок Беларуси - 2 этап,
  посвящённый памяти ЗМС СССР И.Г. Бакаловаа
</t>
    </r>
    <r>
      <rPr>
        <sz val="12"/>
        <rFont val="Times New Roman"/>
        <family val="1"/>
        <charset val="204"/>
      </rPr>
      <t>ПРОТОКОЛ № 9
РЕЗУЛЬТАТЫ ОТБОРА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</si>
</sst>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0"/>
      <name val="Arial Narrow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sz val="14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Arial Cyr"/>
      <charset val="204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b/>
      <sz val="12"/>
      <name val="Arial Cyr"/>
      <charset val="204"/>
    </font>
    <font>
      <sz val="6"/>
      <color theme="1"/>
      <name val="Times New Roman"/>
      <family val="1"/>
      <charset val="204"/>
    </font>
    <font>
      <b/>
      <sz val="14"/>
      <name val="Arial Cyr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6">
    <xf numFmtId="0" fontId="0" fillId="0" borderId="0"/>
    <xf numFmtId="0" fontId="1" fillId="0" borderId="1">
      <alignment vertical="center"/>
    </xf>
    <xf numFmtId="0" fontId="4" fillId="0" borderId="0"/>
    <xf numFmtId="0" fontId="17" fillId="0" borderId="0"/>
    <xf numFmtId="0" fontId="4" fillId="0" borderId="0"/>
    <xf numFmtId="0" fontId="25" fillId="0" borderId="0"/>
  </cellStyleXfs>
  <cellXfs count="778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4"/>
    <xf numFmtId="0" fontId="21" fillId="0" borderId="0" xfId="1" applyFont="1" applyBorder="1" applyAlignment="1">
      <alignment horizontal="center" wrapText="1"/>
    </xf>
    <xf numFmtId="0" fontId="9" fillId="0" borderId="0" xfId="4" applyFont="1" applyFill="1" applyBorder="1" applyAlignment="1">
      <alignment vertical="top"/>
    </xf>
    <xf numFmtId="0" fontId="6" fillId="0" borderId="0" xfId="4" applyFont="1" applyAlignment="1">
      <alignment wrapText="1"/>
    </xf>
    <xf numFmtId="164" fontId="18" fillId="0" borderId="0" xfId="4" applyNumberFormat="1" applyFont="1" applyFill="1" applyBorder="1" applyAlignment="1">
      <alignment horizontal="center" vertical="center" wrapText="1"/>
    </xf>
    <xf numFmtId="164" fontId="22" fillId="0" borderId="0" xfId="4" applyNumberFormat="1" applyFont="1" applyFill="1" applyBorder="1" applyAlignment="1">
      <alignment horizontal="center" vertical="center" wrapText="1"/>
    </xf>
    <xf numFmtId="164" fontId="8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vertical="top" wrapText="1"/>
    </xf>
    <xf numFmtId="164" fontId="8" fillId="0" borderId="0" xfId="4" applyNumberFormat="1" applyFont="1" applyFill="1" applyBorder="1" applyAlignment="1">
      <alignment horizontal="center" vertical="top" wrapText="1"/>
    </xf>
    <xf numFmtId="164" fontId="23" fillId="0" borderId="0" xfId="4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5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5" fillId="0" borderId="0" xfId="4" applyFont="1" applyAlignment="1"/>
    <xf numFmtId="0" fontId="25" fillId="0" borderId="0" xfId="4" applyFont="1"/>
    <xf numFmtId="0" fontId="26" fillId="0" borderId="0" xfId="0" applyFont="1" applyAlignment="1">
      <alignment vertical="center"/>
    </xf>
    <xf numFmtId="0" fontId="26" fillId="0" borderId="0" xfId="0" applyFont="1" applyAlignment="1"/>
    <xf numFmtId="164" fontId="25" fillId="0" borderId="0" xfId="4" applyNumberFormat="1" applyFont="1" applyFill="1" applyBorder="1" applyAlignment="1">
      <alignment horizontal="center" vertical="center" wrapText="1"/>
    </xf>
    <xf numFmtId="164" fontId="27" fillId="0" borderId="0" xfId="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 applyFill="1" applyBorder="1" applyAlignment="1">
      <alignment vertical="center"/>
    </xf>
    <xf numFmtId="0" fontId="4" fillId="0" borderId="0" xfId="4" applyBorder="1"/>
    <xf numFmtId="0" fontId="12" fillId="0" borderId="0" xfId="0" applyFont="1" applyBorder="1" applyAlignment="1">
      <alignment horizontal="center" vertical="center" wrapText="1"/>
    </xf>
    <xf numFmtId="0" fontId="1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1" fontId="26" fillId="0" borderId="0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" fontId="25" fillId="0" borderId="0" xfId="1" applyNumberFormat="1" applyFont="1" applyBorder="1" applyAlignment="1">
      <alignment horizontal="center" vertical="center"/>
    </xf>
    <xf numFmtId="0" fontId="11" fillId="0" borderId="6" xfId="4" applyFont="1" applyBorder="1" applyAlignment="1">
      <alignment horizontal="center"/>
    </xf>
    <xf numFmtId="0" fontId="11" fillId="0" borderId="11" xfId="4" applyFont="1" applyBorder="1" applyAlignment="1">
      <alignment horizontal="center"/>
    </xf>
    <xf numFmtId="0" fontId="26" fillId="0" borderId="0" xfId="4" applyFont="1" applyBorder="1" applyAlignment="1">
      <alignment horizontal="center" vertical="center"/>
    </xf>
    <xf numFmtId="1" fontId="10" fillId="0" borderId="1" xfId="4" applyNumberFormat="1" applyFont="1" applyBorder="1" applyAlignment="1">
      <alignment horizontal="center"/>
    </xf>
    <xf numFmtId="1" fontId="10" fillId="0" borderId="0" xfId="4" applyNumberFormat="1" applyFont="1" applyBorder="1" applyAlignment="1">
      <alignment horizontal="center"/>
    </xf>
    <xf numFmtId="0" fontId="20" fillId="0" borderId="0" xfId="4" applyFont="1" applyBorder="1" applyAlignment="1">
      <alignment horizontal="center" vertical="center"/>
    </xf>
    <xf numFmtId="0" fontId="22" fillId="0" borderId="0" xfId="4" applyFont="1" applyBorder="1"/>
    <xf numFmtId="0" fontId="3" fillId="0" borderId="0" xfId="4" applyFont="1" applyAlignment="1">
      <alignment horizontal="center" vertical="top" wrapText="1"/>
    </xf>
    <xf numFmtId="1" fontId="10" fillId="0" borderId="0" xfId="4" applyNumberFormat="1" applyFont="1" applyAlignment="1">
      <alignment horizontal="center"/>
    </xf>
    <xf numFmtId="49" fontId="32" fillId="0" borderId="0" xfId="4" applyNumberFormat="1" applyFont="1" applyAlignment="1">
      <alignment horizontal="left" vertical="center"/>
    </xf>
    <xf numFmtId="1" fontId="4" fillId="0" borderId="0" xfId="4" applyNumberFormat="1"/>
    <xf numFmtId="0" fontId="4" fillId="0" borderId="0" xfId="4" applyFont="1"/>
    <xf numFmtId="164" fontId="4" fillId="0" borderId="0" xfId="4" applyNumberFormat="1"/>
    <xf numFmtId="14" fontId="3" fillId="0" borderId="8" xfId="1" applyNumberFormat="1" applyFont="1" applyBorder="1" applyAlignment="1"/>
    <xf numFmtId="0" fontId="4" fillId="0" borderId="0" xfId="4" applyFill="1"/>
    <xf numFmtId="0" fontId="5" fillId="0" borderId="0" xfId="4" applyFont="1" applyFill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" fillId="0" borderId="6" xfId="4" applyFont="1" applyBorder="1"/>
    <xf numFmtId="0" fontId="1" fillId="0" borderId="11" xfId="4" applyFont="1" applyBorder="1" applyAlignment="1"/>
    <xf numFmtId="0" fontId="3" fillId="0" borderId="0" xfId="4" applyFont="1" applyBorder="1" applyAlignment="1">
      <alignment horizontal="center" vertical="center"/>
    </xf>
    <xf numFmtId="1" fontId="20" fillId="0" borderId="0" xfId="4" applyNumberFormat="1" applyFont="1" applyAlignment="1">
      <alignment horizontal="center"/>
    </xf>
    <xf numFmtId="0" fontId="1" fillId="0" borderId="0" xfId="4" applyFont="1" applyBorder="1" applyAlignment="1">
      <alignment horizontal="center" vertical="center"/>
    </xf>
    <xf numFmtId="1" fontId="20" fillId="0" borderId="0" xfId="4" applyNumberFormat="1" applyFont="1" applyAlignment="1">
      <alignment horizontal="center" vertical="center"/>
    </xf>
    <xf numFmtId="0" fontId="1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1" fontId="33" fillId="0" borderId="0" xfId="4" applyNumberFormat="1" applyFont="1" applyAlignment="1">
      <alignment horizontal="right" vertical="center"/>
    </xf>
    <xf numFmtId="0" fontId="1" fillId="0" borderId="0" xfId="4" applyFont="1" applyAlignment="1">
      <alignment vertical="center"/>
    </xf>
    <xf numFmtId="0" fontId="8" fillId="0" borderId="0" xfId="4" applyFont="1" applyFill="1" applyBorder="1" applyAlignment="1">
      <alignment vertical="top"/>
    </xf>
    <xf numFmtId="49" fontId="35" fillId="0" borderId="0" xfId="1" applyNumberFormat="1" applyFont="1" applyBorder="1" applyAlignment="1">
      <alignment vertical="center" wrapText="1"/>
    </xf>
    <xf numFmtId="14" fontId="3" fillId="0" borderId="0" xfId="1" applyNumberFormat="1" applyFont="1" applyBorder="1" applyAlignment="1"/>
    <xf numFmtId="0" fontId="26" fillId="0" borderId="8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36" fillId="0" borderId="0" xfId="0" applyFont="1" applyAlignment="1"/>
    <xf numFmtId="14" fontId="3" fillId="0" borderId="0" xfId="1" applyNumberFormat="1" applyFont="1" applyBorder="1" applyAlignment="1">
      <alignment horizontal="left"/>
    </xf>
    <xf numFmtId="0" fontId="26" fillId="0" borderId="5" xfId="0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  <xf numFmtId="14" fontId="3" fillId="0" borderId="0" xfId="1" applyNumberFormat="1" applyFont="1" applyBorder="1" applyAlignment="1">
      <alignment horizontal="left"/>
    </xf>
    <xf numFmtId="14" fontId="3" fillId="0" borderId="0" xfId="1" applyNumberFormat="1" applyFont="1" applyBorder="1" applyAlignment="1">
      <alignment vertical="center"/>
    </xf>
    <xf numFmtId="1" fontId="1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/>
    <xf numFmtId="14" fontId="3" fillId="0" borderId="0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vertical="center" wrapText="1"/>
    </xf>
    <xf numFmtId="164" fontId="3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/>
    <xf numFmtId="0" fontId="10" fillId="0" borderId="0" xfId="0" applyFont="1" applyAlignment="1">
      <alignment vertical="center"/>
    </xf>
    <xf numFmtId="0" fontId="10" fillId="0" borderId="0" xfId="4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164" fontId="10" fillId="0" borderId="0" xfId="4" applyNumberFormat="1" applyFont="1" applyFill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4" applyFont="1"/>
    <xf numFmtId="0" fontId="9" fillId="0" borderId="0" xfId="4" applyFont="1"/>
    <xf numFmtId="164" fontId="9" fillId="0" borderId="0" xfId="0" applyNumberFormat="1" applyFont="1" applyBorder="1" applyAlignment="1">
      <alignment horizontal="center" vertical="center"/>
    </xf>
    <xf numFmtId="14" fontId="9" fillId="0" borderId="8" xfId="1" applyNumberFormat="1" applyFont="1" applyBorder="1" applyAlignment="1"/>
    <xf numFmtId="0" fontId="10" fillId="0" borderId="0" xfId="0" applyFont="1" applyFill="1" applyBorder="1" applyAlignment="1">
      <alignment vertical="top"/>
    </xf>
    <xf numFmtId="0" fontId="9" fillId="0" borderId="8" xfId="0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Border="1"/>
    <xf numFmtId="1" fontId="42" fillId="0" borderId="0" xfId="1" applyNumberFormat="1" applyFont="1" applyBorder="1" applyAlignment="1">
      <alignment vertical="center"/>
    </xf>
    <xf numFmtId="14" fontId="18" fillId="0" borderId="0" xfId="1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" fontId="22" fillId="0" borderId="0" xfId="1" applyNumberFormat="1" applyFont="1" applyBorder="1" applyAlignment="1">
      <alignment horizontal="center" vertical="center"/>
    </xf>
    <xf numFmtId="1" fontId="8" fillId="0" borderId="0" xfId="4" applyNumberFormat="1" applyFont="1" applyBorder="1" applyAlignment="1">
      <alignment horizontal="center" vertical="center"/>
    </xf>
    <xf numFmtId="1" fontId="8" fillId="0" borderId="0" xfId="4" applyNumberFormat="1" applyFont="1" applyBorder="1" applyAlignment="1">
      <alignment horizontal="center"/>
    </xf>
    <xf numFmtId="1" fontId="8" fillId="0" borderId="0" xfId="4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43" fillId="0" borderId="0" xfId="4" applyFont="1" applyFill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1" fontId="8" fillId="0" borderId="0" xfId="4" applyNumberFormat="1" applyFont="1" applyFill="1" applyBorder="1" applyAlignment="1">
      <alignment horizontal="center"/>
    </xf>
    <xf numFmtId="1" fontId="8" fillId="0" borderId="0" xfId="4" applyNumberFormat="1" applyFont="1" applyFill="1" applyBorder="1" applyAlignment="1">
      <alignment horizontal="left"/>
    </xf>
    <xf numFmtId="0" fontId="8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right"/>
    </xf>
    <xf numFmtId="49" fontId="2" fillId="0" borderId="0" xfId="4" applyNumberFormat="1" applyFont="1" applyFill="1" applyAlignment="1">
      <alignment horizontal="left"/>
    </xf>
    <xf numFmtId="1" fontId="2" fillId="0" borderId="0" xfId="4" applyNumberFormat="1" applyFont="1" applyFill="1" applyBorder="1" applyAlignment="1">
      <alignment horizontal="right"/>
    </xf>
    <xf numFmtId="0" fontId="44" fillId="0" borderId="0" xfId="4" applyFont="1"/>
    <xf numFmtId="1" fontId="6" fillId="0" borderId="0" xfId="4" applyNumberFormat="1" applyFont="1" applyBorder="1" applyAlignment="1">
      <alignment horizontal="left" vertical="center" wrapText="1"/>
    </xf>
    <xf numFmtId="0" fontId="4" fillId="0" borderId="0" xfId="4" applyFont="1" applyFill="1" applyAlignment="1">
      <alignment vertical="top"/>
    </xf>
    <xf numFmtId="0" fontId="25" fillId="0" borderId="1" xfId="4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4" applyFont="1" applyBorder="1" applyAlignment="1"/>
    <xf numFmtId="0" fontId="6" fillId="0" borderId="0" xfId="0" applyFont="1" applyAlignment="1">
      <alignment vertical="center" wrapText="1"/>
    </xf>
    <xf numFmtId="0" fontId="4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/>
    <xf numFmtId="0" fontId="5" fillId="0" borderId="0" xfId="0" applyFont="1"/>
    <xf numFmtId="0" fontId="14" fillId="0" borderId="0" xfId="0" applyFont="1" applyBorder="1" applyAlignment="1">
      <alignment horizontal="left" vertical="center"/>
    </xf>
    <xf numFmtId="0" fontId="9" fillId="0" borderId="0" xfId="4" applyFont="1" applyBorder="1" applyAlignment="1"/>
    <xf numFmtId="1" fontId="13" fillId="0" borderId="0" xfId="4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0" fillId="0" borderId="0" xfId="0" applyNumberFormat="1" applyFont="1" applyBorder="1" applyAlignment="1">
      <alignment horizontal="right" vertical="center"/>
    </xf>
    <xf numFmtId="164" fontId="40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left" vertical="top"/>
    </xf>
    <xf numFmtId="164" fontId="45" fillId="0" borderId="0" xfId="0" applyNumberFormat="1" applyFont="1" applyBorder="1" applyAlignment="1">
      <alignment horizontal="right"/>
    </xf>
    <xf numFmtId="164" fontId="45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right" vertical="center"/>
    </xf>
    <xf numFmtId="0" fontId="1" fillId="0" borderId="0" xfId="4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4" applyFont="1" applyBorder="1" applyAlignment="1">
      <alignment horizontal="left" vertical="top" wrapText="1"/>
    </xf>
    <xf numFmtId="0" fontId="14" fillId="0" borderId="0" xfId="0" applyFont="1" applyBorder="1"/>
    <xf numFmtId="14" fontId="9" fillId="0" borderId="0" xfId="1" applyNumberFormat="1" applyFont="1" applyBorder="1" applyAlignment="1"/>
    <xf numFmtId="0" fontId="28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left" vertical="center"/>
    </xf>
    <xf numFmtId="0" fontId="9" fillId="0" borderId="0" xfId="4" applyFont="1" applyFill="1" applyBorder="1" applyAlignment="1">
      <alignment vertical="top" wrapText="1"/>
    </xf>
    <xf numFmtId="0" fontId="37" fillId="0" borderId="0" xfId="4" applyFont="1" applyBorder="1" applyAlignment="1">
      <alignment vertical="top" wrapText="1"/>
    </xf>
    <xf numFmtId="0" fontId="1" fillId="0" borderId="0" xfId="4" applyFont="1" applyFill="1" applyBorder="1" applyAlignment="1">
      <alignment vertical="top"/>
    </xf>
    <xf numFmtId="0" fontId="1" fillId="0" borderId="4" xfId="4" applyFont="1" applyBorder="1" applyAlignment="1">
      <alignment horizontal="center"/>
    </xf>
    <xf numFmtId="0" fontId="6" fillId="0" borderId="0" xfId="4" applyFont="1" applyFill="1" applyBorder="1" applyAlignment="1">
      <alignment horizontal="left" vertical="top" wrapText="1"/>
    </xf>
    <xf numFmtId="0" fontId="10" fillId="0" borderId="0" xfId="4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10" fillId="0" borderId="0" xfId="4" applyFont="1" applyFill="1" applyBorder="1" applyAlignment="1">
      <alignment vertical="center" wrapText="1"/>
    </xf>
    <xf numFmtId="0" fontId="4" fillId="0" borderId="0" xfId="4" applyFill="1" applyBorder="1"/>
    <xf numFmtId="0" fontId="9" fillId="0" borderId="12" xfId="4" applyFont="1" applyBorder="1"/>
    <xf numFmtId="0" fontId="9" fillId="0" borderId="4" xfId="4" applyFont="1" applyBorder="1"/>
    <xf numFmtId="0" fontId="4" fillId="0" borderId="4" xfId="4" applyBorder="1"/>
    <xf numFmtId="0" fontId="4" fillId="0" borderId="10" xfId="4" applyBorder="1" applyAlignment="1">
      <alignment horizontal="center" vertical="center"/>
    </xf>
    <xf numFmtId="16" fontId="4" fillId="0" borderId="0" xfId="4" applyNumberFormat="1"/>
    <xf numFmtId="0" fontId="37" fillId="0" borderId="0" xfId="5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5" fillId="0" borderId="0" xfId="4" applyFont="1" applyAlignment="1"/>
    <xf numFmtId="164" fontId="4" fillId="0" borderId="0" xfId="4" applyNumberFormat="1" applyFont="1" applyAlignment="1">
      <alignment vertical="center"/>
    </xf>
    <xf numFmtId="0" fontId="4" fillId="0" borderId="0" xfId="4" applyAlignment="1">
      <alignment vertical="center"/>
    </xf>
    <xf numFmtId="164" fontId="4" fillId="0" borderId="0" xfId="4" applyNumberFormat="1" applyAlignment="1">
      <alignment vertical="center"/>
    </xf>
    <xf numFmtId="0" fontId="5" fillId="0" borderId="8" xfId="4" applyFont="1" applyBorder="1" applyAlignment="1">
      <alignment horizontal="center"/>
    </xf>
    <xf numFmtId="0" fontId="46" fillId="0" borderId="0" xfId="4" applyFont="1" applyBorder="1" applyAlignment="1">
      <alignment horizontal="center" vertical="center"/>
    </xf>
    <xf numFmtId="164" fontId="4" fillId="0" borderId="0" xfId="4" applyNumberFormat="1" applyFont="1" applyBorder="1" applyAlignment="1">
      <alignment vertical="center"/>
    </xf>
    <xf numFmtId="164" fontId="4" fillId="0" borderId="0" xfId="4" applyNumberFormat="1" applyBorder="1" applyAlignment="1">
      <alignment vertical="center"/>
    </xf>
    <xf numFmtId="0" fontId="22" fillId="0" borderId="10" xfId="0" applyFont="1" applyFill="1" applyBorder="1" applyAlignment="1">
      <alignment horizontal="left" vertical="top" wrapText="1"/>
    </xf>
    <xf numFmtId="0" fontId="5" fillId="0" borderId="10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164" fontId="4" fillId="0" borderId="1" xfId="4" applyNumberFormat="1" applyFont="1" applyBorder="1" applyAlignment="1">
      <alignment vertical="center"/>
    </xf>
    <xf numFmtId="164" fontId="4" fillId="0" borderId="1" xfId="4" applyNumberFormat="1" applyBorder="1" applyAlignment="1">
      <alignment vertical="center"/>
    </xf>
    <xf numFmtId="164" fontId="4" fillId="0" borderId="18" xfId="4" applyNumberFormat="1" applyBorder="1" applyAlignment="1">
      <alignment vertical="center"/>
    </xf>
    <xf numFmtId="0" fontId="5" fillId="0" borderId="19" xfId="4" applyFont="1" applyBorder="1" applyAlignment="1">
      <alignment horizontal="center"/>
    </xf>
    <xf numFmtId="0" fontId="5" fillId="0" borderId="20" xfId="4" applyFont="1" applyBorder="1" applyAlignment="1">
      <alignment horizontal="center"/>
    </xf>
    <xf numFmtId="0" fontId="4" fillId="0" borderId="1" xfId="4" applyBorder="1" applyAlignment="1">
      <alignment vertical="center"/>
    </xf>
    <xf numFmtId="164" fontId="4" fillId="0" borderId="21" xfId="4" applyNumberFormat="1" applyFont="1" applyBorder="1" applyAlignment="1">
      <alignment vertical="center"/>
    </xf>
    <xf numFmtId="164" fontId="4" fillId="0" borderId="21" xfId="4" applyNumberFormat="1" applyBorder="1" applyAlignment="1">
      <alignment vertical="center"/>
    </xf>
    <xf numFmtId="164" fontId="4" fillId="0" borderId="22" xfId="4" applyNumberFormat="1" applyBorder="1" applyAlignment="1">
      <alignment vertical="center"/>
    </xf>
    <xf numFmtId="0" fontId="5" fillId="0" borderId="23" xfId="4" applyFont="1" applyBorder="1" applyAlignment="1">
      <alignment horizontal="center"/>
    </xf>
    <xf numFmtId="164" fontId="4" fillId="0" borderId="1" xfId="4" applyNumberFormat="1" applyFont="1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164" fontId="4" fillId="0" borderId="1" xfId="4" applyNumberFormat="1" applyBorder="1" applyAlignment="1">
      <alignment horizontal="center" vertical="center"/>
    </xf>
    <xf numFmtId="164" fontId="4" fillId="0" borderId="21" xfId="4" applyNumberFormat="1" applyFont="1" applyBorder="1" applyAlignment="1">
      <alignment horizontal="center" vertical="center"/>
    </xf>
    <xf numFmtId="164" fontId="4" fillId="0" borderId="21" xfId="4" applyNumberFormat="1" applyBorder="1" applyAlignment="1">
      <alignment horizontal="center" vertical="center"/>
    </xf>
    <xf numFmtId="164" fontId="4" fillId="0" borderId="22" xfId="4" applyNumberFormat="1" applyBorder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4" fillId="0" borderId="0" xfId="4" applyNumberFormat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46" fillId="0" borderId="0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  <xf numFmtId="0" fontId="5" fillId="0" borderId="0" xfId="4" applyFont="1" applyAlignment="1"/>
    <xf numFmtId="14" fontId="3" fillId="0" borderId="0" xfId="1" applyNumberFormat="1" applyFont="1" applyBorder="1" applyAlignment="1">
      <alignment horizontal="left"/>
    </xf>
    <xf numFmtId="0" fontId="20" fillId="0" borderId="10" xfId="4" applyFont="1" applyBorder="1" applyAlignment="1">
      <alignment horizontal="center" vertical="center"/>
    </xf>
    <xf numFmtId="49" fontId="9" fillId="0" borderId="0" xfId="1" applyNumberFormat="1" applyFont="1" applyBorder="1" applyAlignment="1">
      <alignment vertical="center" wrapText="1"/>
    </xf>
    <xf numFmtId="0" fontId="2" fillId="0" borderId="0" xfId="4" applyFont="1" applyAlignment="1">
      <alignment vertical="center" wrapText="1"/>
    </xf>
    <xf numFmtId="164" fontId="4" fillId="0" borderId="0" xfId="4" applyNumberFormat="1" applyBorder="1" applyAlignment="1">
      <alignment horizontal="center" vertical="center"/>
    </xf>
    <xf numFmtId="0" fontId="4" fillId="0" borderId="8" xfId="4" applyBorder="1"/>
    <xf numFmtId="0" fontId="4" fillId="0" borderId="19" xfId="4" applyBorder="1"/>
    <xf numFmtId="164" fontId="41" fillId="0" borderId="0" xfId="0" applyNumberFormat="1" applyFont="1" applyFill="1" applyBorder="1" applyAlignment="1">
      <alignment horizontal="right" vertical="center"/>
    </xf>
    <xf numFmtId="164" fontId="41" fillId="0" borderId="8" xfId="0" applyNumberFormat="1" applyFont="1" applyFill="1" applyBorder="1" applyAlignment="1">
      <alignment horizontal="right" vertical="center"/>
    </xf>
    <xf numFmtId="164" fontId="4" fillId="0" borderId="21" xfId="4" applyNumberForma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30" fillId="0" borderId="2" xfId="4" applyFont="1" applyBorder="1" applyAlignment="1">
      <alignment vertical="center"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9" fillId="0" borderId="15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right" vertical="top"/>
    </xf>
    <xf numFmtId="0" fontId="29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/>
    <xf numFmtId="0" fontId="9" fillId="0" borderId="0" xfId="0" applyFont="1" applyFill="1" applyBorder="1" applyAlignment="1">
      <alignment vertical="top" wrapText="1"/>
    </xf>
    <xf numFmtId="0" fontId="9" fillId="0" borderId="0" xfId="4" applyFont="1" applyBorder="1"/>
    <xf numFmtId="0" fontId="46" fillId="0" borderId="0" xfId="4" applyFont="1" applyBorder="1" applyAlignment="1">
      <alignment vertical="center"/>
    </xf>
    <xf numFmtId="0" fontId="9" fillId="0" borderId="12" xfId="4" applyFont="1" applyBorder="1" applyAlignment="1">
      <alignment horizontal="left"/>
    </xf>
    <xf numFmtId="1" fontId="50" fillId="0" borderId="0" xfId="4" applyNumberFormat="1" applyFont="1" applyBorder="1" applyAlignment="1">
      <alignment horizontal="center" vertical="center"/>
    </xf>
    <xf numFmtId="1" fontId="50" fillId="0" borderId="0" xfId="4" applyNumberFormat="1" applyFont="1" applyBorder="1" applyAlignment="1">
      <alignment vertical="center"/>
    </xf>
    <xf numFmtId="1" fontId="50" fillId="0" borderId="0" xfId="4" applyNumberFormat="1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1" fillId="0" borderId="10" xfId="1" applyFont="1" applyBorder="1" applyAlignment="1">
      <alignment horizontal="center" vertical="center" wrapText="1"/>
    </xf>
    <xf numFmtId="0" fontId="9" fillId="0" borderId="5" xfId="4" applyFont="1" applyBorder="1"/>
    <xf numFmtId="0" fontId="9" fillId="0" borderId="0" xfId="4" applyFont="1" applyAlignment="1"/>
    <xf numFmtId="0" fontId="14" fillId="0" borderId="0" xfId="4" applyFont="1" applyBorder="1" applyAlignment="1">
      <alignment horizontal="center" vertical="center"/>
    </xf>
    <xf numFmtId="1" fontId="24" fillId="0" borderId="0" xfId="0" applyNumberFormat="1" applyFont="1" applyAlignment="1">
      <alignment horizontal="center"/>
    </xf>
    <xf numFmtId="1" fontId="8" fillId="0" borderId="0" xfId="4" applyNumberFormat="1" applyFont="1" applyAlignment="1">
      <alignment horizontal="center" vertical="center"/>
    </xf>
    <xf numFmtId="14" fontId="9" fillId="0" borderId="0" xfId="1" applyNumberFormat="1" applyFont="1" applyBorder="1" applyAlignment="1">
      <alignment horizontal="left"/>
    </xf>
    <xf numFmtId="0" fontId="40" fillId="0" borderId="0" xfId="0" applyFont="1" applyBorder="1"/>
    <xf numFmtId="0" fontId="29" fillId="0" borderId="0" xfId="0" applyFont="1" applyBorder="1" applyAlignment="1">
      <alignment vertical="center"/>
    </xf>
    <xf numFmtId="0" fontId="40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/>
    </xf>
    <xf numFmtId="0" fontId="29" fillId="0" borderId="0" xfId="0" applyFont="1" applyFill="1" applyAlignment="1"/>
    <xf numFmtId="14" fontId="3" fillId="0" borderId="0" xfId="1" applyNumberFormat="1" applyFont="1" applyBorder="1" applyAlignment="1">
      <alignment horizontal="left"/>
    </xf>
    <xf numFmtId="0" fontId="22" fillId="0" borderId="0" xfId="4" applyFont="1" applyBorder="1" applyAlignment="1">
      <alignment horizontal="left" vertical="center" wrapText="1"/>
    </xf>
    <xf numFmtId="0" fontId="6" fillId="0" borderId="0" xfId="4" applyFont="1" applyAlignment="1">
      <alignment vertical="center" wrapText="1"/>
    </xf>
    <xf numFmtId="14" fontId="26" fillId="0" borderId="0" xfId="1" applyNumberFormat="1" applyFont="1" applyBorder="1" applyAlignment="1"/>
    <xf numFmtId="0" fontId="1" fillId="0" borderId="12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12" fillId="0" borderId="6" xfId="4" applyFont="1" applyBorder="1" applyAlignment="1">
      <alignment horizontal="center"/>
    </xf>
    <xf numFmtId="0" fontId="8" fillId="0" borderId="10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/>
    </xf>
    <xf numFmtId="0" fontId="9" fillId="0" borderId="1" xfId="4" applyFont="1" applyBorder="1" applyAlignment="1">
      <alignment vertical="top"/>
    </xf>
    <xf numFmtId="0" fontId="29" fillId="0" borderId="0" xfId="0" applyNumberFormat="1" applyFont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top"/>
    </xf>
    <xf numFmtId="0" fontId="40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2" fillId="0" borderId="0" xfId="4" applyFont="1" applyBorder="1" applyAlignment="1">
      <alignment horizontal="center" vertical="center"/>
    </xf>
    <xf numFmtId="1" fontId="2" fillId="0" borderId="0" xfId="4" applyNumberFormat="1" applyFont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53" fillId="0" borderId="0" xfId="1" applyNumberFormat="1" applyFont="1" applyBorder="1" applyAlignment="1">
      <alignment horizontal="left" vertical="center"/>
    </xf>
    <xf numFmtId="0" fontId="4" fillId="0" borderId="0" xfId="4" applyAlignment="1">
      <alignment horizontal="center"/>
    </xf>
    <xf numFmtId="14" fontId="9" fillId="0" borderId="0" xfId="4" applyNumberFormat="1" applyFont="1" applyBorder="1" applyAlignment="1">
      <alignment horizontal="left"/>
    </xf>
    <xf numFmtId="0" fontId="6" fillId="0" borderId="0" xfId="4" applyFont="1" applyBorder="1" applyAlignment="1">
      <alignment horizontal="center" vertical="center" wrapText="1"/>
    </xf>
    <xf numFmtId="0" fontId="1" fillId="0" borderId="0" xfId="4" applyFont="1" applyBorder="1" applyAlignment="1"/>
    <xf numFmtId="0" fontId="9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/>
    </xf>
    <xf numFmtId="1" fontId="13" fillId="0" borderId="0" xfId="4" applyNumberFormat="1" applyFont="1" applyAlignment="1">
      <alignment horizontal="right" vertical="center"/>
    </xf>
    <xf numFmtId="49" fontId="41" fillId="0" borderId="0" xfId="4" applyNumberFormat="1" applyFont="1" applyAlignment="1">
      <alignment horizontal="left" vertical="center"/>
    </xf>
    <xf numFmtId="0" fontId="9" fillId="0" borderId="0" xfId="4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2" fillId="0" borderId="0" xfId="4" applyFont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2" fillId="0" borderId="0" xfId="4" applyFont="1" applyBorder="1" applyAlignment="1">
      <alignment vertical="center" wrapText="1"/>
    </xf>
    <xf numFmtId="0" fontId="37" fillId="0" borderId="0" xfId="4" applyFont="1" applyAlignment="1">
      <alignment vertical="top" wrapText="1"/>
    </xf>
    <xf numFmtId="1" fontId="4" fillId="0" borderId="0" xfId="4" applyNumberFormat="1" applyAlignment="1">
      <alignment horizontal="center" vertical="center"/>
    </xf>
    <xf numFmtId="1" fontId="4" fillId="0" borderId="0" xfId="4" applyNumberFormat="1" applyAlignment="1">
      <alignment horizontal="center"/>
    </xf>
    <xf numFmtId="0" fontId="46" fillId="0" borderId="19" xfId="4" applyFont="1" applyBorder="1" applyAlignment="1">
      <alignment horizontal="center" vertical="center"/>
    </xf>
    <xf numFmtId="0" fontId="46" fillId="0" borderId="8" xfId="4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8" xfId="4" applyFont="1" applyBorder="1"/>
    <xf numFmtId="0" fontId="10" fillId="0" borderId="19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9" fillId="0" borderId="8" xfId="4" applyFont="1" applyBorder="1" applyAlignment="1">
      <alignment horizontal="center"/>
    </xf>
    <xf numFmtId="14" fontId="3" fillId="0" borderId="0" xfId="1" applyNumberFormat="1" applyFont="1" applyBorder="1" applyAlignment="1">
      <alignment horizontal="left"/>
    </xf>
    <xf numFmtId="0" fontId="19" fillId="0" borderId="0" xfId="4" applyFont="1" applyBorder="1" applyAlignment="1">
      <alignment horizontal="center" vertical="center" wrapText="1"/>
    </xf>
    <xf numFmtId="0" fontId="46" fillId="0" borderId="19" xfId="4" applyFont="1" applyBorder="1" applyAlignment="1">
      <alignment horizontal="center" vertical="center"/>
    </xf>
    <xf numFmtId="0" fontId="46" fillId="0" borderId="0" xfId="4" applyFont="1" applyBorder="1" applyAlignment="1">
      <alignment horizontal="center" vertical="center"/>
    </xf>
    <xf numFmtId="0" fontId="46" fillId="0" borderId="8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4" fillId="0" borderId="6" xfId="4" applyFont="1" applyBorder="1"/>
    <xf numFmtId="0" fontId="4" fillId="0" borderId="11" xfId="4" applyFont="1" applyBorder="1"/>
    <xf numFmtId="164" fontId="1" fillId="0" borderId="10" xfId="4" applyNumberFormat="1" applyFont="1" applyBorder="1" applyAlignment="1">
      <alignment vertical="center"/>
    </xf>
    <xf numFmtId="164" fontId="1" fillId="0" borderId="5" xfId="4" applyNumberFormat="1" applyFont="1" applyBorder="1" applyAlignment="1">
      <alignment vertical="center"/>
    </xf>
    <xf numFmtId="0" fontId="22" fillId="0" borderId="5" xfId="0" applyFont="1" applyFill="1" applyBorder="1" applyAlignment="1">
      <alignment horizontal="left" vertical="top" wrapText="1"/>
    </xf>
    <xf numFmtId="0" fontId="10" fillId="0" borderId="0" xfId="4" applyFont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6" fillId="0" borderId="11" xfId="4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19" fillId="0" borderId="0" xfId="4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46" fillId="0" borderId="19" xfId="4" applyFont="1" applyBorder="1" applyAlignment="1">
      <alignment horizontal="center" vertical="center"/>
    </xf>
    <xf numFmtId="0" fontId="46" fillId="0" borderId="0" xfId="4" applyFont="1" applyBorder="1" applyAlignment="1">
      <alignment horizontal="center" vertical="center"/>
    </xf>
    <xf numFmtId="0" fontId="46" fillId="0" borderId="8" xfId="4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164" fontId="1" fillId="0" borderId="5" xfId="4" applyNumberFormat="1" applyFont="1" applyBorder="1" applyAlignment="1">
      <alignment horizontal="center" vertical="center"/>
    </xf>
    <xf numFmtId="164" fontId="1" fillId="0" borderId="10" xfId="4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46" fillId="0" borderId="10" xfId="4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 wrapText="1"/>
    </xf>
    <xf numFmtId="0" fontId="9" fillId="0" borderId="7" xfId="4" applyFont="1" applyBorder="1"/>
    <xf numFmtId="0" fontId="46" fillId="0" borderId="1" xfId="4" applyFont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1" fontId="1" fillId="0" borderId="5" xfId="4" applyNumberFormat="1" applyFont="1" applyBorder="1" applyAlignment="1">
      <alignment horizontal="center" vertical="center"/>
    </xf>
    <xf numFmtId="1" fontId="1" fillId="0" borderId="10" xfId="4" applyNumberFormat="1" applyFont="1" applyBorder="1" applyAlignment="1">
      <alignment horizontal="center" vertical="center"/>
    </xf>
    <xf numFmtId="0" fontId="19" fillId="0" borderId="0" xfId="4" applyFont="1" applyBorder="1" applyAlignment="1">
      <alignment vertical="center" wrapText="1"/>
    </xf>
    <xf numFmtId="0" fontId="29" fillId="0" borderId="15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left" vertical="center"/>
    </xf>
    <xf numFmtId="1" fontId="40" fillId="0" borderId="0" xfId="0" applyNumberFormat="1" applyFont="1" applyBorder="1" applyAlignment="1">
      <alignment horizontal="left" vertical="top"/>
    </xf>
    <xf numFmtId="49" fontId="40" fillId="0" borderId="0" xfId="0" applyNumberFormat="1" applyFont="1" applyBorder="1" applyAlignment="1">
      <alignment horizontal="left" vertical="center"/>
    </xf>
    <xf numFmtId="1" fontId="40" fillId="0" borderId="8" xfId="0" applyNumberFormat="1" applyFont="1" applyBorder="1" applyAlignment="1">
      <alignment horizontal="left" vertical="center"/>
    </xf>
    <xf numFmtId="0" fontId="10" fillId="0" borderId="0" xfId="4" applyFont="1" applyBorder="1" applyAlignment="1">
      <alignment horizontal="center"/>
    </xf>
    <xf numFmtId="0" fontId="4" fillId="0" borderId="20" xfId="4" applyBorder="1"/>
    <xf numFmtId="164" fontId="55" fillId="0" borderId="15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top"/>
    </xf>
    <xf numFmtId="164" fontId="29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0" fontId="2" fillId="0" borderId="0" xfId="4" applyFont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  <xf numFmtId="0" fontId="46" fillId="0" borderId="0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4" applyFont="1" applyAlignment="1"/>
    <xf numFmtId="0" fontId="9" fillId="0" borderId="0" xfId="4" applyFont="1" applyAlignment="1"/>
    <xf numFmtId="164" fontId="41" fillId="0" borderId="19" xfId="0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center"/>
    </xf>
    <xf numFmtId="14" fontId="3" fillId="0" borderId="0" xfId="1" applyNumberFormat="1" applyFont="1" applyBorder="1" applyAlignment="1">
      <alignment horizontal="left"/>
    </xf>
    <xf numFmtId="14" fontId="26" fillId="0" borderId="0" xfId="1" applyNumberFormat="1" applyFont="1" applyBorder="1" applyAlignment="1">
      <alignment horizontal="left"/>
    </xf>
    <xf numFmtId="0" fontId="9" fillId="0" borderId="0" xfId="4" applyFont="1" applyAlignment="1"/>
    <xf numFmtId="0" fontId="46" fillId="0" borderId="0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top" wrapText="1"/>
    </xf>
    <xf numFmtId="0" fontId="5" fillId="0" borderId="0" xfId="4" applyFont="1" applyAlignment="1"/>
    <xf numFmtId="0" fontId="22" fillId="0" borderId="0" xfId="0" applyFont="1" applyBorder="1" applyAlignment="1">
      <alignment horizontal="center" vertical="top" wrapText="1"/>
    </xf>
    <xf numFmtId="0" fontId="19" fillId="0" borderId="0" xfId="4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164" fontId="29" fillId="0" borderId="8" xfId="0" applyNumberFormat="1" applyFont="1" applyBorder="1" applyAlignment="1">
      <alignment horizontal="center" vertical="top"/>
    </xf>
    <xf numFmtId="1" fontId="52" fillId="0" borderId="0" xfId="0" applyNumberFormat="1" applyFont="1" applyBorder="1" applyAlignment="1">
      <alignment horizontal="left" vertical="center"/>
    </xf>
    <xf numFmtId="1" fontId="52" fillId="0" borderId="0" xfId="0" applyNumberFormat="1" applyFont="1" applyBorder="1" applyAlignment="1">
      <alignment horizontal="left" vertical="top"/>
    </xf>
    <xf numFmtId="1" fontId="52" fillId="0" borderId="8" xfId="0" applyNumberFormat="1" applyFont="1" applyBorder="1" applyAlignment="1">
      <alignment horizontal="left" vertical="center"/>
    </xf>
    <xf numFmtId="1" fontId="52" fillId="0" borderId="8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1" fontId="1" fillId="0" borderId="0" xfId="4" applyNumberFormat="1" applyFont="1" applyBorder="1" applyAlignment="1">
      <alignment horizontal="center" vertical="center"/>
    </xf>
    <xf numFmtId="16" fontId="4" fillId="0" borderId="0" xfId="4" applyNumberFormat="1" applyBorder="1"/>
    <xf numFmtId="0" fontId="56" fillId="0" borderId="0" xfId="4" applyFont="1" applyBorder="1"/>
    <xf numFmtId="1" fontId="57" fillId="0" borderId="0" xfId="4" applyNumberFormat="1" applyFont="1" applyBorder="1" applyAlignment="1">
      <alignment horizontal="center" vertical="center"/>
    </xf>
    <xf numFmtId="0" fontId="4" fillId="0" borderId="31" xfId="4" applyFont="1" applyBorder="1"/>
    <xf numFmtId="0" fontId="58" fillId="0" borderId="10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9" fillId="0" borderId="8" xfId="4" applyFont="1" applyBorder="1" applyAlignment="1"/>
    <xf numFmtId="0" fontId="46" fillId="0" borderId="38" xfId="4" applyFont="1" applyBorder="1" applyAlignment="1">
      <alignment horizontal="center" vertical="center"/>
    </xf>
    <xf numFmtId="0" fontId="46" fillId="0" borderId="39" xfId="4" applyFont="1" applyBorder="1" applyAlignment="1">
      <alignment horizontal="center" vertical="center"/>
    </xf>
    <xf numFmtId="0" fontId="46" fillId="0" borderId="40" xfId="4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 indent="1"/>
    </xf>
    <xf numFmtId="1" fontId="22" fillId="0" borderId="0" xfId="4" applyNumberFormat="1" applyFont="1" applyFill="1" applyBorder="1" applyAlignment="1">
      <alignment horizontal="left"/>
    </xf>
    <xf numFmtId="0" fontId="10" fillId="0" borderId="41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10" fillId="0" borderId="44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37" fillId="0" borderId="42" xfId="4" applyFont="1" applyBorder="1" applyAlignment="1">
      <alignment horizontal="center" vertical="center" wrapText="1"/>
    </xf>
    <xf numFmtId="0" fontId="10" fillId="0" borderId="28" xfId="4" applyFont="1" applyBorder="1" applyAlignment="1">
      <alignment horizontal="center" vertical="center"/>
    </xf>
    <xf numFmtId="0" fontId="10" fillId="0" borderId="4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58" fillId="0" borderId="12" xfId="4" applyFont="1" applyBorder="1" applyAlignment="1">
      <alignment horizontal="center" vertical="center"/>
    </xf>
    <xf numFmtId="0" fontId="60" fillId="0" borderId="13" xfId="4" applyFont="1" applyBorder="1" applyAlignment="1">
      <alignment horizontal="center" vertical="center"/>
    </xf>
    <xf numFmtId="0" fontId="5" fillId="0" borderId="46" xfId="4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14" fontId="26" fillId="0" borderId="0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9" fillId="0" borderId="15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3" fillId="0" borderId="0" xfId="1" applyNumberFormat="1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4" fontId="26" fillId="0" borderId="0" xfId="1" applyNumberFormat="1" applyFont="1" applyBorder="1" applyAlignment="1">
      <alignment horizontal="left"/>
    </xf>
    <xf numFmtId="0" fontId="9" fillId="0" borderId="0" xfId="4" applyFont="1" applyAlignment="1"/>
    <xf numFmtId="0" fontId="46" fillId="0" borderId="0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14" fontId="9" fillId="0" borderId="0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12" fillId="0" borderId="0" xfId="4" applyFont="1" applyBorder="1" applyAlignment="1">
      <alignment horizontal="center" vertical="top" wrapText="1"/>
    </xf>
    <xf numFmtId="0" fontId="20" fillId="0" borderId="10" xfId="4" applyFont="1" applyBorder="1" applyAlignment="1">
      <alignment horizontal="center" vertical="center"/>
    </xf>
    <xf numFmtId="0" fontId="5" fillId="0" borderId="0" xfId="4" applyFont="1" applyAlignment="1"/>
    <xf numFmtId="0" fontId="29" fillId="0" borderId="0" xfId="0" applyFont="1" applyBorder="1" applyAlignment="1">
      <alignment horizontal="left" vertical="top" indent="1"/>
    </xf>
    <xf numFmtId="0" fontId="40" fillId="0" borderId="15" xfId="0" applyFont="1" applyBorder="1" applyAlignment="1">
      <alignment horizontal="left" vertical="top"/>
    </xf>
    <xf numFmtId="49" fontId="40" fillId="0" borderId="0" xfId="0" applyNumberFormat="1" applyFont="1" applyBorder="1" applyAlignment="1">
      <alignment horizontal="left" vertical="top"/>
    </xf>
    <xf numFmtId="0" fontId="0" fillId="0" borderId="4" xfId="0" applyBorder="1"/>
    <xf numFmtId="0" fontId="9" fillId="0" borderId="10" xfId="4" applyFont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1" fillId="0" borderId="2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4" fillId="0" borderId="0" xfId="0" applyFont="1"/>
    <xf numFmtId="0" fontId="52" fillId="0" borderId="0" xfId="0" applyFont="1" applyBorder="1" applyAlignment="1">
      <alignment vertical="top"/>
    </xf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0" fontId="10" fillId="0" borderId="0" xfId="0" applyFont="1" applyAlignment="1"/>
    <xf numFmtId="0" fontId="4" fillId="0" borderId="0" xfId="4" applyAlignment="1"/>
    <xf numFmtId="0" fontId="0" fillId="0" borderId="0" xfId="0" applyAlignment="1"/>
    <xf numFmtId="0" fontId="14" fillId="0" borderId="10" xfId="4" applyFont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49" fillId="0" borderId="26" xfId="0" applyFont="1" applyBorder="1" applyAlignment="1">
      <alignment horizontal="center"/>
    </xf>
    <xf numFmtId="1" fontId="10" fillId="0" borderId="26" xfId="4" applyNumberFormat="1" applyFont="1" applyBorder="1" applyAlignment="1">
      <alignment horizontal="center"/>
    </xf>
    <xf numFmtId="1" fontId="24" fillId="0" borderId="26" xfId="0" applyNumberFormat="1" applyFont="1" applyBorder="1" applyAlignment="1">
      <alignment horizontal="center"/>
    </xf>
    <xf numFmtId="1" fontId="10" fillId="0" borderId="10" xfId="4" applyNumberFormat="1" applyFont="1" applyBorder="1" applyAlignment="1">
      <alignment horizontal="center"/>
    </xf>
    <xf numFmtId="0" fontId="21" fillId="0" borderId="8" xfId="1" applyFont="1" applyBorder="1" applyAlignment="1">
      <alignment horizontal="center" wrapText="1"/>
    </xf>
    <xf numFmtId="0" fontId="40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/>
    <xf numFmtId="0" fontId="4" fillId="0" borderId="5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1" fontId="5" fillId="0" borderId="0" xfId="4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1" fontId="9" fillId="0" borderId="0" xfId="4" applyNumberFormat="1" applyFont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0" fontId="5" fillId="0" borderId="44" xfId="4" applyFont="1" applyBorder="1" applyAlignment="1">
      <alignment horizontal="center" vertical="center"/>
    </xf>
    <xf numFmtId="0" fontId="5" fillId="0" borderId="52" xfId="4" applyFont="1" applyBorder="1" applyAlignment="1">
      <alignment horizontal="center" vertical="center"/>
    </xf>
    <xf numFmtId="0" fontId="5" fillId="0" borderId="55" xfId="4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46" fillId="0" borderId="6" xfId="4" applyFont="1" applyBorder="1" applyAlignment="1">
      <alignment horizontal="center" vertical="center"/>
    </xf>
    <xf numFmtId="0" fontId="46" fillId="0" borderId="11" xfId="4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14" fontId="26" fillId="0" borderId="8" xfId="1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14" fontId="3" fillId="0" borderId="0" xfId="1" applyNumberFormat="1" applyFont="1" applyBorder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14" fontId="26" fillId="0" borderId="0" xfId="1" applyNumberFormat="1" applyFont="1" applyBorder="1" applyAlignment="1">
      <alignment horizontal="left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7" fillId="0" borderId="0" xfId="4" applyFont="1" applyBorder="1" applyAlignment="1">
      <alignment horizontal="center" vertical="center" wrapText="1"/>
    </xf>
    <xf numFmtId="0" fontId="37" fillId="0" borderId="1" xfId="4" applyFont="1" applyBorder="1" applyAlignment="1">
      <alignment horizontal="center" vertical="center" wrapText="1"/>
    </xf>
    <xf numFmtId="0" fontId="9" fillId="0" borderId="0" xfId="4" applyFont="1" applyAlignment="1"/>
    <xf numFmtId="0" fontId="46" fillId="0" borderId="16" xfId="4" applyFont="1" applyBorder="1" applyAlignment="1">
      <alignment horizontal="center" vertical="center"/>
    </xf>
    <xf numFmtId="0" fontId="46" fillId="0" borderId="17" xfId="4" applyFont="1" applyBorder="1" applyAlignment="1">
      <alignment horizontal="center" vertical="center"/>
    </xf>
    <xf numFmtId="0" fontId="46" fillId="0" borderId="21" xfId="4" applyFont="1" applyBorder="1" applyAlignment="1">
      <alignment horizontal="center" vertical="center"/>
    </xf>
    <xf numFmtId="0" fontId="46" fillId="0" borderId="19" xfId="4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46" fillId="0" borderId="0" xfId="4" applyFont="1" applyBorder="1" applyAlignment="1">
      <alignment horizontal="center" vertical="center"/>
    </xf>
    <xf numFmtId="0" fontId="46" fillId="0" borderId="8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6" fillId="0" borderId="1" xfId="4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6" fillId="0" borderId="16" xfId="4" applyFont="1" applyFill="1" applyBorder="1" applyAlignment="1">
      <alignment horizontal="center" vertical="center"/>
    </xf>
    <xf numFmtId="0" fontId="46" fillId="0" borderId="25" xfId="4" applyFont="1" applyFill="1" applyBorder="1" applyAlignment="1">
      <alignment horizontal="center" vertical="center"/>
    </xf>
    <xf numFmtId="0" fontId="46" fillId="0" borderId="17" xfId="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 wrapText="1"/>
    </xf>
    <xf numFmtId="0" fontId="46" fillId="0" borderId="25" xfId="4" applyFont="1" applyBorder="1" applyAlignment="1">
      <alignment horizontal="center" vertical="center"/>
    </xf>
    <xf numFmtId="1" fontId="14" fillId="0" borderId="16" xfId="4" applyNumberFormat="1" applyFont="1" applyBorder="1" applyAlignment="1">
      <alignment horizontal="center" vertical="center"/>
    </xf>
    <xf numFmtId="1" fontId="14" fillId="0" borderId="24" xfId="4" applyNumberFormat="1" applyFont="1" applyBorder="1" applyAlignment="1">
      <alignment horizontal="center" vertical="center"/>
    </xf>
    <xf numFmtId="1" fontId="14" fillId="0" borderId="21" xfId="4" applyNumberFormat="1" applyFont="1" applyBorder="1" applyAlignment="1">
      <alignment horizontal="center" vertical="center"/>
    </xf>
    <xf numFmtId="1" fontId="14" fillId="0" borderId="8" xfId="4" applyNumberFormat="1" applyFont="1" applyBorder="1" applyAlignment="1">
      <alignment horizontal="center" vertical="center"/>
    </xf>
    <xf numFmtId="1" fontId="14" fillId="0" borderId="0" xfId="4" applyNumberFormat="1" applyFont="1" applyBorder="1" applyAlignment="1">
      <alignment horizontal="center" vertical="center"/>
    </xf>
    <xf numFmtId="1" fontId="14" fillId="0" borderId="1" xfId="4" applyNumberFormat="1" applyFont="1" applyBorder="1" applyAlignment="1">
      <alignment horizontal="center" vertical="center"/>
    </xf>
    <xf numFmtId="1" fontId="14" fillId="0" borderId="19" xfId="4" applyNumberFormat="1" applyFont="1" applyBorder="1" applyAlignment="1">
      <alignment horizontal="center" vertical="center"/>
    </xf>
    <xf numFmtId="1" fontId="14" fillId="0" borderId="18" xfId="4" applyNumberFormat="1" applyFont="1" applyBorder="1" applyAlignment="1">
      <alignment horizontal="center" vertical="center"/>
    </xf>
    <xf numFmtId="1" fontId="14" fillId="0" borderId="20" xfId="4" applyNumberFormat="1" applyFont="1" applyBorder="1" applyAlignment="1">
      <alignment horizontal="center" vertical="center"/>
    </xf>
    <xf numFmtId="1" fontId="14" fillId="0" borderId="22" xfId="4" applyNumberFormat="1" applyFont="1" applyBorder="1" applyAlignment="1">
      <alignment horizontal="center" vertical="center"/>
    </xf>
    <xf numFmtId="1" fontId="14" fillId="0" borderId="23" xfId="4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top" wrapText="1"/>
    </xf>
    <xf numFmtId="0" fontId="1" fillId="0" borderId="0" xfId="4" applyFont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49" fontId="2" fillId="0" borderId="0" xfId="1" applyNumberFormat="1" applyFont="1" applyBorder="1" applyAlignment="1">
      <alignment horizontal="center" vertical="center" wrapText="1"/>
    </xf>
    <xf numFmtId="1" fontId="14" fillId="0" borderId="10" xfId="4" applyNumberFormat="1" applyFont="1" applyBorder="1" applyAlignment="1">
      <alignment horizontal="center" vertical="center"/>
    </xf>
    <xf numFmtId="0" fontId="46" fillId="0" borderId="10" xfId="4" applyFont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7" fillId="0" borderId="0" xfId="4" applyFont="1" applyBorder="1" applyAlignment="1">
      <alignment horizontal="center" vertical="top" wrapText="1"/>
    </xf>
    <xf numFmtId="0" fontId="19" fillId="0" borderId="0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center" vertical="top" wrapText="1"/>
    </xf>
    <xf numFmtId="0" fontId="12" fillId="0" borderId="11" xfId="4" applyFont="1" applyBorder="1" applyAlignment="1">
      <alignment horizontal="center" vertical="top" wrapText="1"/>
    </xf>
    <xf numFmtId="14" fontId="9" fillId="0" borderId="0" xfId="1" applyNumberFormat="1" applyFont="1" applyBorder="1" applyAlignment="1">
      <alignment horizontal="center"/>
    </xf>
    <xf numFmtId="14" fontId="9" fillId="0" borderId="0" xfId="1" applyNumberFormat="1" applyFont="1" applyBorder="1" applyAlignment="1">
      <alignment horizontal="left"/>
    </xf>
    <xf numFmtId="0" fontId="8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22" fillId="0" borderId="6" xfId="4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2" fillId="0" borderId="1" xfId="4" applyFont="1" applyFill="1" applyBorder="1" applyAlignment="1">
      <alignment horizontal="center" vertical="top" wrapText="1"/>
    </xf>
    <xf numFmtId="0" fontId="37" fillId="0" borderId="1" xfId="4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0" fillId="0" borderId="34" xfId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20" fillId="0" borderId="31" xfId="1" applyFont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 wrapText="1"/>
    </xf>
    <xf numFmtId="0" fontId="1" fillId="0" borderId="11" xfId="4" applyFont="1" applyFill="1" applyBorder="1" applyAlignment="1">
      <alignment horizontal="center" vertical="center"/>
    </xf>
    <xf numFmtId="0" fontId="51" fillId="0" borderId="2" xfId="4" applyFont="1" applyFill="1" applyBorder="1" applyAlignment="1">
      <alignment horizontal="center" vertical="center" wrapText="1"/>
    </xf>
    <xf numFmtId="0" fontId="51" fillId="0" borderId="3" xfId="4" applyFont="1" applyFill="1" applyBorder="1" applyAlignment="1">
      <alignment horizontal="center" vertical="center" wrapText="1"/>
    </xf>
    <xf numFmtId="0" fontId="51" fillId="0" borderId="7" xfId="4" applyFont="1" applyFill="1" applyBorder="1" applyAlignment="1">
      <alignment horizontal="center" vertical="center" wrapText="1"/>
    </xf>
    <xf numFmtId="0" fontId="51" fillId="0" borderId="9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12" xfId="4" applyFont="1" applyFill="1" applyBorder="1" applyAlignment="1">
      <alignment horizontal="center"/>
    </xf>
    <xf numFmtId="0" fontId="1" fillId="0" borderId="4" xfId="4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/>
    </xf>
    <xf numFmtId="0" fontId="4" fillId="0" borderId="12" xfId="4" applyFont="1" applyFill="1" applyBorder="1" applyAlignment="1">
      <alignment vertical="center"/>
    </xf>
    <xf numFmtId="0" fontId="1" fillId="0" borderId="12" xfId="4" applyFont="1" applyFill="1" applyBorder="1" applyAlignment="1">
      <alignment vertical="center"/>
    </xf>
    <xf numFmtId="0" fontId="20" fillId="0" borderId="4" xfId="4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top" wrapText="1"/>
    </xf>
    <xf numFmtId="0" fontId="1" fillId="0" borderId="3" xfId="4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9" fillId="0" borderId="1" xfId="4" applyFont="1" applyBorder="1" applyAlignment="1">
      <alignment horizontal="center" vertical="top" wrapText="1"/>
    </xf>
    <xf numFmtId="0" fontId="1" fillId="0" borderId="12" xfId="4" applyFont="1" applyBorder="1" applyAlignment="1">
      <alignment horizontal="center"/>
    </xf>
    <xf numFmtId="0" fontId="1" fillId="0" borderId="5" xfId="4" applyFont="1" applyBorder="1" applyAlignment="1">
      <alignment horizontal="center"/>
    </xf>
    <xf numFmtId="0" fontId="12" fillId="0" borderId="0" xfId="4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2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7" xfId="4" applyFont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0" fillId="0" borderId="6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1" fillId="0" borderId="10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/>
    </xf>
    <xf numFmtId="0" fontId="5" fillId="0" borderId="0" xfId="4" applyFont="1" applyAlignment="1"/>
    <xf numFmtId="0" fontId="30" fillId="0" borderId="6" xfId="4" applyFont="1" applyBorder="1" applyAlignment="1">
      <alignment horizontal="center" vertical="center"/>
    </xf>
    <xf numFmtId="0" fontId="30" fillId="0" borderId="11" xfId="4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1" fontId="14" fillId="0" borderId="6" xfId="4" applyNumberFormat="1" applyFont="1" applyBorder="1" applyAlignment="1">
      <alignment horizontal="center" vertical="center"/>
    </xf>
    <xf numFmtId="1" fontId="14" fillId="0" borderId="47" xfId="4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" fontId="14" fillId="0" borderId="11" xfId="4" applyNumberFormat="1" applyFont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1" fontId="13" fillId="0" borderId="0" xfId="4" applyNumberFormat="1" applyFont="1" applyBorder="1" applyAlignment="1">
      <alignment horizontal="left"/>
    </xf>
    <xf numFmtId="1" fontId="34" fillId="0" borderId="0" xfId="4" applyNumberFormat="1" applyFont="1" applyBorder="1" applyAlignment="1">
      <alignment horizontal="left"/>
    </xf>
    <xf numFmtId="0" fontId="37" fillId="0" borderId="0" xfId="4" applyFont="1" applyAlignment="1">
      <alignment horizontal="center" vertical="top" wrapText="1"/>
    </xf>
    <xf numFmtId="0" fontId="22" fillId="0" borderId="0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2" fillId="0" borderId="0" xfId="4" applyFont="1" applyAlignment="1">
      <alignment horizontal="center" wrapText="1"/>
    </xf>
    <xf numFmtId="0" fontId="4" fillId="0" borderId="0" xfId="4" applyAlignment="1">
      <alignment horizontal="center"/>
    </xf>
    <xf numFmtId="14" fontId="9" fillId="0" borderId="0" xfId="4" applyNumberFormat="1" applyFont="1" applyBorder="1" applyAlignment="1">
      <alignment horizontal="left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</cellXfs>
  <cellStyles count="6">
    <cellStyle name="Normal 2" xfId="2"/>
    <cellStyle name="Normal 3" xfId="3"/>
    <cellStyle name="Обычный" xfId="0" builtinId="0"/>
    <cellStyle name="Обычный 2" xfId="4"/>
    <cellStyle name="Обычный 3" xfId="5"/>
    <cellStyle name="Обычный_Лист1" xfId="1"/>
  </cellStyles>
  <dxfs count="7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EA3ADD"/>
      <color rgb="FFFC64E6"/>
      <color rgb="FFFFFF99"/>
      <color rgb="FFF49A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microsoft.com/office/2007/relationships/hdphoto" Target="../media/hdphoto4.wdp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5.wdp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0.png"/><Relationship Id="rId5" Type="http://schemas.microsoft.com/office/2007/relationships/hdphoto" Target="../media/hdphoto6.wdp"/><Relationship Id="rId4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microsoft.com/office/2007/relationships/hdphoto" Target="../media/hdphoto7.wdp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microsoft.com/office/2007/relationships/hdphoto" Target="../media/hdphoto8.wdp"/><Relationship Id="rId2" Type="http://schemas.openxmlformats.org/officeDocument/2006/relationships/image" Target="../media/image13.png"/><Relationship Id="rId1" Type="http://schemas.openxmlformats.org/officeDocument/2006/relationships/image" Target="../media/image2.png"/><Relationship Id="rId5" Type="http://schemas.microsoft.com/office/2007/relationships/hdphoto" Target="../media/hdphoto9.wdp"/><Relationship Id="rId4" Type="http://schemas.openxmlformats.org/officeDocument/2006/relationships/image" Target="../media/image14.png"/></Relationships>
</file>

<file path=xl/drawings/_rels/drawing1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5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2.wdp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95250</xdr:rowOff>
    </xdr:from>
    <xdr:to>
      <xdr:col>2</xdr:col>
      <xdr:colOff>87664</xdr:colOff>
      <xdr:row>0</xdr:row>
      <xdr:rowOff>506071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03188" y="95250"/>
          <a:ext cx="765526" cy="409233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</xdr:colOff>
      <xdr:row>0</xdr:row>
      <xdr:rowOff>31749</xdr:rowOff>
    </xdr:from>
    <xdr:to>
      <xdr:col>19</xdr:col>
      <xdr:colOff>206896</xdr:colOff>
      <xdr:row>0</xdr:row>
      <xdr:rowOff>595312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548312" y="31749"/>
          <a:ext cx="621234" cy="561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65088</xdr:colOff>
      <xdr:row>0</xdr:row>
      <xdr:rowOff>100014</xdr:rowOff>
    </xdr:from>
    <xdr:to>
      <xdr:col>1</xdr:col>
      <xdr:colOff>412750</xdr:colOff>
      <xdr:row>1</xdr:row>
      <xdr:rowOff>8200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65088" y="100014"/>
          <a:ext cx="784225" cy="424124"/>
        </a:xfrm>
        <a:prstGeom prst="rect">
          <a:avLst/>
        </a:prstGeom>
      </xdr:spPr>
    </xdr:pic>
    <xdr:clientData/>
  </xdr:twoCellAnchor>
  <xdr:twoCellAnchor editAs="oneCell">
    <xdr:from>
      <xdr:col>9</xdr:col>
      <xdr:colOff>77789</xdr:colOff>
      <xdr:row>0</xdr:row>
      <xdr:rowOff>26555</xdr:rowOff>
    </xdr:from>
    <xdr:to>
      <xdr:col>10</xdr:col>
      <xdr:colOff>357189</xdr:colOff>
      <xdr:row>1</xdr:row>
      <xdr:rowOff>129035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808539" y="26555"/>
          <a:ext cx="628650" cy="6184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95250</xdr:rowOff>
    </xdr:from>
    <xdr:to>
      <xdr:col>2</xdr:col>
      <xdr:colOff>87664</xdr:colOff>
      <xdr:row>1</xdr:row>
      <xdr:rowOff>85383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03188" y="95250"/>
          <a:ext cx="765526" cy="409233"/>
        </a:xfrm>
        <a:prstGeom prst="rect">
          <a:avLst/>
        </a:prstGeom>
      </xdr:spPr>
    </xdr:pic>
    <xdr:clientData/>
  </xdr:twoCellAnchor>
  <xdr:twoCellAnchor editAs="oneCell">
    <xdr:from>
      <xdr:col>17</xdr:col>
      <xdr:colOff>247283</xdr:colOff>
      <xdr:row>0</xdr:row>
      <xdr:rowOff>0</xdr:rowOff>
    </xdr:from>
    <xdr:to>
      <xdr:col>20</xdr:col>
      <xdr:colOff>12732</xdr:colOff>
      <xdr:row>1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24108" y="0"/>
          <a:ext cx="622699" cy="561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85712</xdr:colOff>
      <xdr:row>0</xdr:row>
      <xdr:rowOff>51481</xdr:rowOff>
    </xdr:from>
    <xdr:to>
      <xdr:col>8</xdr:col>
      <xdr:colOff>125680</xdr:colOff>
      <xdr:row>0</xdr:row>
      <xdr:rowOff>659053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689462" y="51481"/>
          <a:ext cx="642256" cy="615269"/>
        </a:xfrm>
        <a:prstGeom prst="rect">
          <a:avLst/>
        </a:prstGeom>
      </xdr:spPr>
    </xdr:pic>
    <xdr:clientData/>
  </xdr:twoCellAnchor>
  <xdr:twoCellAnchor editAs="oneCell">
    <xdr:from>
      <xdr:col>0</xdr:col>
      <xdr:colOff>157691</xdr:colOff>
      <xdr:row>0</xdr:row>
      <xdr:rowOff>97366</xdr:rowOff>
    </xdr:from>
    <xdr:to>
      <xdr:col>1</xdr:col>
      <xdr:colOff>455083</xdr:colOff>
      <xdr:row>0</xdr:row>
      <xdr:rowOff>554182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57691" y="97366"/>
          <a:ext cx="739006" cy="4568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55562</xdr:colOff>
      <xdr:row>144</xdr:row>
      <xdr:rowOff>55564</xdr:rowOff>
    </xdr:from>
    <xdr:to>
      <xdr:col>16</xdr:col>
      <xdr:colOff>302145</xdr:colOff>
      <xdr:row>144</xdr:row>
      <xdr:rowOff>619127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651500" y="31575377"/>
          <a:ext cx="627583" cy="56356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144</xdr:row>
      <xdr:rowOff>103187</xdr:rowOff>
    </xdr:from>
    <xdr:to>
      <xdr:col>1</xdr:col>
      <xdr:colOff>794102</xdr:colOff>
      <xdr:row>144</xdr:row>
      <xdr:rowOff>514008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309563" y="31623000"/>
          <a:ext cx="770289" cy="410821"/>
        </a:xfrm>
        <a:prstGeom prst="rect">
          <a:avLst/>
        </a:prstGeom>
      </xdr:spPr>
    </xdr:pic>
    <xdr:clientData/>
  </xdr:twoCellAnchor>
  <xdr:twoCellAnchor editAs="oneCell">
    <xdr:from>
      <xdr:col>15</xdr:col>
      <xdr:colOff>63500</xdr:colOff>
      <xdr:row>47</xdr:row>
      <xdr:rowOff>15876</xdr:rowOff>
    </xdr:from>
    <xdr:to>
      <xdr:col>16</xdr:col>
      <xdr:colOff>310083</xdr:colOff>
      <xdr:row>47</xdr:row>
      <xdr:rowOff>579439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21300" y="10369551"/>
          <a:ext cx="624409" cy="563563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47</xdr:row>
      <xdr:rowOff>55562</xdr:rowOff>
    </xdr:from>
    <xdr:to>
      <xdr:col>1</xdr:col>
      <xdr:colOff>786164</xdr:colOff>
      <xdr:row>47</xdr:row>
      <xdr:rowOff>466383</xdr:rowOff>
    </xdr:to>
    <xdr:pic>
      <xdr:nvPicPr>
        <xdr:cNvPr id="5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301625" y="10409237"/>
          <a:ext cx="770289" cy="410821"/>
        </a:xfrm>
        <a:prstGeom prst="rect">
          <a:avLst/>
        </a:prstGeom>
      </xdr:spPr>
    </xdr:pic>
    <xdr:clientData/>
  </xdr:twoCellAnchor>
  <xdr:twoCellAnchor editAs="oneCell">
    <xdr:from>
      <xdr:col>0</xdr:col>
      <xdr:colOff>223839</xdr:colOff>
      <xdr:row>1</xdr:row>
      <xdr:rowOff>119062</xdr:rowOff>
    </xdr:from>
    <xdr:to>
      <xdr:col>1</xdr:col>
      <xdr:colOff>647269</xdr:colOff>
      <xdr:row>1</xdr:row>
      <xdr:rowOff>492126</xdr:rowOff>
    </xdr:to>
    <xdr:pic>
      <xdr:nvPicPr>
        <xdr:cNvPr id="6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23839" y="119062"/>
          <a:ext cx="709180" cy="373064"/>
        </a:xfrm>
        <a:prstGeom prst="rect">
          <a:avLst/>
        </a:prstGeom>
      </xdr:spPr>
    </xdr:pic>
    <xdr:clientData/>
  </xdr:twoCellAnchor>
  <xdr:twoCellAnchor editAs="oneCell">
    <xdr:from>
      <xdr:col>14</xdr:col>
      <xdr:colOff>253867</xdr:colOff>
      <xdr:row>1</xdr:row>
      <xdr:rowOff>132773</xdr:rowOff>
    </xdr:from>
    <xdr:to>
      <xdr:col>16</xdr:col>
      <xdr:colOff>224790</xdr:colOff>
      <xdr:row>1</xdr:row>
      <xdr:rowOff>622788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228848" y="132773"/>
          <a:ext cx="606656" cy="4900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103189</xdr:rowOff>
    </xdr:from>
    <xdr:to>
      <xdr:col>2</xdr:col>
      <xdr:colOff>55915</xdr:colOff>
      <xdr:row>1</xdr:row>
      <xdr:rowOff>166687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14314" y="103189"/>
          <a:ext cx="770289" cy="484186"/>
        </a:xfrm>
        <a:prstGeom prst="rect">
          <a:avLst/>
        </a:prstGeom>
      </xdr:spPr>
    </xdr:pic>
    <xdr:clientData/>
  </xdr:twoCellAnchor>
  <xdr:twoCellAnchor editAs="oneCell">
    <xdr:from>
      <xdr:col>10</xdr:col>
      <xdr:colOff>269874</xdr:colOff>
      <xdr:row>0</xdr:row>
      <xdr:rowOff>15874</xdr:rowOff>
    </xdr:from>
    <xdr:to>
      <xdr:col>12</xdr:col>
      <xdr:colOff>246583</xdr:colOff>
      <xdr:row>2</xdr:row>
      <xdr:rowOff>23813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730749" y="15874"/>
          <a:ext cx="627584" cy="6270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337706</xdr:colOff>
      <xdr:row>1</xdr:row>
      <xdr:rowOff>25977</xdr:rowOff>
    </xdr:from>
    <xdr:to>
      <xdr:col>1</xdr:col>
      <xdr:colOff>571501</xdr:colOff>
      <xdr:row>1</xdr:row>
      <xdr:rowOff>415636</xdr:rowOff>
    </xdr:to>
    <xdr:pic>
      <xdr:nvPicPr>
        <xdr:cNvPr id="7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337706" y="190500"/>
          <a:ext cx="623454" cy="389659"/>
        </a:xfrm>
        <a:prstGeom prst="rect">
          <a:avLst/>
        </a:prstGeom>
      </xdr:spPr>
    </xdr:pic>
    <xdr:clientData/>
  </xdr:twoCellAnchor>
  <xdr:twoCellAnchor editAs="oneCell">
    <xdr:from>
      <xdr:col>9</xdr:col>
      <xdr:colOff>155862</xdr:colOff>
      <xdr:row>0</xdr:row>
      <xdr:rowOff>51955</xdr:rowOff>
    </xdr:from>
    <xdr:to>
      <xdr:col>11</xdr:col>
      <xdr:colOff>47286</xdr:colOff>
      <xdr:row>2</xdr:row>
      <xdr:rowOff>84859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823112" y="10624705"/>
          <a:ext cx="584151" cy="52820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139413</xdr:colOff>
      <xdr:row>95</xdr:row>
      <xdr:rowOff>147204</xdr:rowOff>
    </xdr:from>
    <xdr:to>
      <xdr:col>1</xdr:col>
      <xdr:colOff>562843</xdr:colOff>
      <xdr:row>95</xdr:row>
      <xdr:rowOff>536863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39413" y="19907249"/>
          <a:ext cx="743816" cy="389659"/>
        </a:xfrm>
        <a:prstGeom prst="rect">
          <a:avLst/>
        </a:prstGeom>
      </xdr:spPr>
    </xdr:pic>
    <xdr:clientData/>
  </xdr:twoCellAnchor>
  <xdr:twoCellAnchor editAs="oneCell">
    <xdr:from>
      <xdr:col>10</xdr:col>
      <xdr:colOff>311726</xdr:colOff>
      <xdr:row>95</xdr:row>
      <xdr:rowOff>47626</xdr:rowOff>
    </xdr:from>
    <xdr:to>
      <xdr:col>12</xdr:col>
      <xdr:colOff>172315</xdr:colOff>
      <xdr:row>95</xdr:row>
      <xdr:rowOff>571892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169476" y="19807671"/>
          <a:ext cx="519546" cy="52426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46</xdr:row>
      <xdr:rowOff>95249</xdr:rowOff>
    </xdr:from>
    <xdr:to>
      <xdr:col>1</xdr:col>
      <xdr:colOff>623456</xdr:colOff>
      <xdr:row>46</xdr:row>
      <xdr:rowOff>484908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00026" y="10763249"/>
          <a:ext cx="743816" cy="38965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190498</xdr:colOff>
      <xdr:row>46</xdr:row>
      <xdr:rowOff>21648</xdr:rowOff>
    </xdr:from>
    <xdr:to>
      <xdr:col>13</xdr:col>
      <xdr:colOff>95248</xdr:colOff>
      <xdr:row>46</xdr:row>
      <xdr:rowOff>614795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94612" y="8741353"/>
          <a:ext cx="606137" cy="5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1</xdr:row>
      <xdr:rowOff>95249</xdr:rowOff>
    </xdr:from>
    <xdr:to>
      <xdr:col>1</xdr:col>
      <xdr:colOff>623456</xdr:colOff>
      <xdr:row>1</xdr:row>
      <xdr:rowOff>484908</xdr:rowOff>
    </xdr:to>
    <xdr:pic>
      <xdr:nvPicPr>
        <xdr:cNvPr id="7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00026" y="8814954"/>
          <a:ext cx="743816" cy="38965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190498</xdr:colOff>
      <xdr:row>1</xdr:row>
      <xdr:rowOff>21648</xdr:rowOff>
    </xdr:from>
    <xdr:to>
      <xdr:col>13</xdr:col>
      <xdr:colOff>95248</xdr:colOff>
      <xdr:row>1</xdr:row>
      <xdr:rowOff>614795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94612" y="8741353"/>
          <a:ext cx="606137" cy="5931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214315</xdr:colOff>
      <xdr:row>0</xdr:row>
      <xdr:rowOff>103189</xdr:rowOff>
    </xdr:from>
    <xdr:to>
      <xdr:col>2</xdr:col>
      <xdr:colOff>23813</xdr:colOff>
      <xdr:row>1</xdr:row>
      <xdr:rowOff>146508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14315" y="103189"/>
          <a:ext cx="738186" cy="464007"/>
        </a:xfrm>
        <a:prstGeom prst="rect">
          <a:avLst/>
        </a:prstGeom>
      </xdr:spPr>
    </xdr:pic>
    <xdr:clientData/>
  </xdr:twoCellAnchor>
  <xdr:twoCellAnchor editAs="oneCell">
    <xdr:from>
      <xdr:col>10</xdr:col>
      <xdr:colOff>269874</xdr:colOff>
      <xdr:row>0</xdr:row>
      <xdr:rowOff>15874</xdr:rowOff>
    </xdr:from>
    <xdr:to>
      <xdr:col>12</xdr:col>
      <xdr:colOff>246583</xdr:colOff>
      <xdr:row>2</xdr:row>
      <xdr:rowOff>23813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737099" y="15874"/>
          <a:ext cx="624409" cy="62706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0</xdr:rowOff>
    </xdr:from>
    <xdr:to>
      <xdr:col>1</xdr:col>
      <xdr:colOff>533400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0957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754698</xdr:colOff>
      <xdr:row>2</xdr:row>
      <xdr:rowOff>174625</xdr:rowOff>
    </xdr:to>
    <xdr:pic>
      <xdr:nvPicPr>
        <xdr:cNvPr id="5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90500" y="95250"/>
          <a:ext cx="818198" cy="428625"/>
        </a:xfrm>
        <a:prstGeom prst="rect">
          <a:avLst/>
        </a:prstGeom>
      </xdr:spPr>
    </xdr:pic>
    <xdr:clientData/>
  </xdr:twoCellAnchor>
  <xdr:twoCellAnchor editAs="oneCell">
    <xdr:from>
      <xdr:col>9</xdr:col>
      <xdr:colOff>87312</xdr:colOff>
      <xdr:row>0</xdr:row>
      <xdr:rowOff>31750</xdr:rowOff>
    </xdr:from>
    <xdr:to>
      <xdr:col>11</xdr:col>
      <xdr:colOff>32271</xdr:colOff>
      <xdr:row>3</xdr:row>
      <xdr:rowOff>119064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683125" y="31750"/>
          <a:ext cx="627584" cy="627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325437</xdr:colOff>
      <xdr:row>0</xdr:row>
      <xdr:rowOff>55562</xdr:rowOff>
    </xdr:from>
    <xdr:to>
      <xdr:col>13</xdr:col>
      <xdr:colOff>151333</xdr:colOff>
      <xdr:row>2</xdr:row>
      <xdr:rowOff>39687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500687" y="10263187"/>
          <a:ext cx="627584" cy="563563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214315</xdr:colOff>
      <xdr:row>0</xdr:row>
      <xdr:rowOff>126998</xdr:rowOff>
    </xdr:from>
    <xdr:to>
      <xdr:col>1</xdr:col>
      <xdr:colOff>659166</xdr:colOff>
      <xdr:row>0</xdr:row>
      <xdr:rowOff>537819</xdr:rowOff>
    </xdr:to>
    <xdr:pic>
      <xdr:nvPicPr>
        <xdr:cNvPr id="8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214315" y="126998"/>
          <a:ext cx="770289" cy="410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198438</xdr:colOff>
      <xdr:row>0</xdr:row>
      <xdr:rowOff>95250</xdr:rowOff>
    </xdr:from>
    <xdr:to>
      <xdr:col>2</xdr:col>
      <xdr:colOff>182914</xdr:colOff>
      <xdr:row>1</xdr:row>
      <xdr:rowOff>111125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98438" y="95250"/>
          <a:ext cx="770289" cy="436563"/>
        </a:xfrm>
        <a:prstGeom prst="rect">
          <a:avLst/>
        </a:prstGeom>
      </xdr:spPr>
    </xdr:pic>
    <xdr:clientData/>
  </xdr:twoCellAnchor>
  <xdr:twoCellAnchor editAs="oneCell">
    <xdr:from>
      <xdr:col>18</xdr:col>
      <xdr:colOff>15874</xdr:colOff>
      <xdr:row>0</xdr:row>
      <xdr:rowOff>55561</xdr:rowOff>
    </xdr:from>
    <xdr:to>
      <xdr:col>20</xdr:col>
      <xdr:colOff>115254</xdr:colOff>
      <xdr:row>2</xdr:row>
      <xdr:rowOff>31750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738687" y="55561"/>
          <a:ext cx="662942" cy="595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222250</xdr:colOff>
      <xdr:row>0</xdr:row>
      <xdr:rowOff>79376</xdr:rowOff>
    </xdr:from>
    <xdr:to>
      <xdr:col>12</xdr:col>
      <xdr:colOff>384049</xdr:colOff>
      <xdr:row>1</xdr:row>
      <xdr:rowOff>39689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572125" y="79376"/>
          <a:ext cx="574549" cy="51593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119064</xdr:colOff>
      <xdr:row>0</xdr:row>
      <xdr:rowOff>57493</xdr:rowOff>
    </xdr:from>
    <xdr:to>
      <xdr:col>1</xdr:col>
      <xdr:colOff>547688</xdr:colOff>
      <xdr:row>0</xdr:row>
      <xdr:rowOff>413093</xdr:rowOff>
    </xdr:to>
    <xdr:pic>
      <xdr:nvPicPr>
        <xdr:cNvPr id="5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19064" y="57493"/>
          <a:ext cx="666749" cy="355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95250</xdr:rowOff>
    </xdr:from>
    <xdr:to>
      <xdr:col>2</xdr:col>
      <xdr:colOff>87664</xdr:colOff>
      <xdr:row>1</xdr:row>
      <xdr:rowOff>119062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03188" y="95250"/>
          <a:ext cx="770289" cy="444500"/>
        </a:xfrm>
        <a:prstGeom prst="rect">
          <a:avLst/>
        </a:prstGeom>
      </xdr:spPr>
    </xdr:pic>
    <xdr:clientData/>
  </xdr:twoCellAnchor>
  <xdr:twoCellAnchor editAs="oneCell">
    <xdr:from>
      <xdr:col>18</xdr:col>
      <xdr:colOff>71436</xdr:colOff>
      <xdr:row>0</xdr:row>
      <xdr:rowOff>47624</xdr:rowOff>
    </xdr:from>
    <xdr:to>
      <xdr:col>20</xdr:col>
      <xdr:colOff>135458</xdr:colOff>
      <xdr:row>2</xdr:row>
      <xdr:rowOff>55563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857749" y="47624"/>
          <a:ext cx="627584" cy="6270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142388</xdr:colOff>
      <xdr:row>0</xdr:row>
      <xdr:rowOff>50312</xdr:rowOff>
    </xdr:from>
    <xdr:to>
      <xdr:col>15</xdr:col>
      <xdr:colOff>176491</xdr:colOff>
      <xdr:row>0</xdr:row>
      <xdr:rowOff>616073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438288" y="136037"/>
          <a:ext cx="624653" cy="56576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0</xdr:row>
      <xdr:rowOff>79375</xdr:rowOff>
    </xdr:from>
    <xdr:to>
      <xdr:col>1</xdr:col>
      <xdr:colOff>500414</xdr:colOff>
      <xdr:row>0</xdr:row>
      <xdr:rowOff>490196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5875" y="127000"/>
          <a:ext cx="770289" cy="4108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95250</xdr:rowOff>
    </xdr:from>
    <xdr:to>
      <xdr:col>2</xdr:col>
      <xdr:colOff>87664</xdr:colOff>
      <xdr:row>1</xdr:row>
      <xdr:rowOff>119062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03188" y="95250"/>
          <a:ext cx="765526" cy="442912"/>
        </a:xfrm>
        <a:prstGeom prst="rect">
          <a:avLst/>
        </a:prstGeom>
      </xdr:spPr>
    </xdr:pic>
    <xdr:clientData/>
  </xdr:twoCellAnchor>
  <xdr:twoCellAnchor editAs="oneCell">
    <xdr:from>
      <xdr:col>18</xdr:col>
      <xdr:colOff>71436</xdr:colOff>
      <xdr:row>0</xdr:row>
      <xdr:rowOff>47624</xdr:rowOff>
    </xdr:from>
    <xdr:to>
      <xdr:col>20</xdr:col>
      <xdr:colOff>135458</xdr:colOff>
      <xdr:row>2</xdr:row>
      <xdr:rowOff>55563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4872036" y="47624"/>
          <a:ext cx="625997" cy="6270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166688</xdr:colOff>
      <xdr:row>0</xdr:row>
      <xdr:rowOff>0</xdr:rowOff>
    </xdr:from>
    <xdr:to>
      <xdr:col>15</xdr:col>
      <xdr:colOff>154387</xdr:colOff>
      <xdr:row>1</xdr:row>
      <xdr:rowOff>580984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41938" y="0"/>
          <a:ext cx="678262" cy="628609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</xdr:row>
      <xdr:rowOff>79375</xdr:rowOff>
    </xdr:from>
    <xdr:to>
      <xdr:col>1</xdr:col>
      <xdr:colOff>527843</xdr:colOff>
      <xdr:row>1</xdr:row>
      <xdr:rowOff>504825</xdr:rowOff>
    </xdr:to>
    <xdr:pic>
      <xdr:nvPicPr>
        <xdr:cNvPr id="10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5875" y="127000"/>
          <a:ext cx="797718" cy="425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95250</xdr:rowOff>
    </xdr:from>
    <xdr:to>
      <xdr:col>2</xdr:col>
      <xdr:colOff>87664</xdr:colOff>
      <xdr:row>1</xdr:row>
      <xdr:rowOff>85383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ADEF903E-DEF4-4B6E-A783-F883DDD33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98" t="13256" r="15690" b="14327"/>
        <a:stretch/>
      </xdr:blipFill>
      <xdr:spPr>
        <a:xfrm>
          <a:off x="103188" y="95250"/>
          <a:ext cx="765526" cy="409233"/>
        </a:xfrm>
        <a:prstGeom prst="rect">
          <a:avLst/>
        </a:prstGeom>
      </xdr:spPr>
    </xdr:pic>
    <xdr:clientData/>
  </xdr:twoCellAnchor>
  <xdr:twoCellAnchor editAs="oneCell">
    <xdr:from>
      <xdr:col>17</xdr:col>
      <xdr:colOff>247283</xdr:colOff>
      <xdr:row>0</xdr:row>
      <xdr:rowOff>0</xdr:rowOff>
    </xdr:from>
    <xdr:to>
      <xdr:col>20</xdr:col>
      <xdr:colOff>12732</xdr:colOff>
      <xdr:row>1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8" t="9978" r="24102" b="11865"/>
        <a:stretch/>
      </xdr:blipFill>
      <xdr:spPr>
        <a:xfrm>
          <a:off x="5324841" y="0"/>
          <a:ext cx="622699" cy="56051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5"/>
  <sheetViews>
    <sheetView zoomScale="120" zoomScaleNormal="120" workbookViewId="0">
      <selection activeCell="B10" sqref="B10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4" style="8" customWidth="1"/>
    <col min="5" max="19" width="3.7109375" style="8" customWidth="1"/>
    <col min="20" max="20" width="4.7109375" style="8" customWidth="1"/>
    <col min="21" max="21" width="9.5703125" style="8" customWidth="1"/>
    <col min="22" max="28" width="6.7109375" style="8" customWidth="1"/>
    <col min="29" max="16384" width="9.140625" style="8"/>
  </cols>
  <sheetData>
    <row r="1" spans="1:20" ht="47.25" customHeight="1" x14ac:dyDescent="0.2">
      <c r="C1" s="538" t="s">
        <v>342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20" ht="15.75" x14ac:dyDescent="0.25">
      <c r="D2" s="106"/>
      <c r="E2" s="106" t="s">
        <v>341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0" ht="15" customHeight="1" x14ac:dyDescent="0.25">
      <c r="D3" s="106" t="s">
        <v>253</v>
      </c>
      <c r="E3" s="106"/>
      <c r="F3" s="106"/>
      <c r="G3" s="524" t="s">
        <v>90</v>
      </c>
      <c r="H3" s="524"/>
      <c r="I3" s="524"/>
      <c r="J3" s="524"/>
      <c r="K3" s="524"/>
      <c r="L3" s="524"/>
      <c r="M3" s="524"/>
      <c r="N3" s="106"/>
      <c r="O3" s="106"/>
      <c r="P3" s="106"/>
      <c r="Q3" s="106"/>
      <c r="R3" s="106"/>
    </row>
    <row r="4" spans="1:20" ht="15" customHeight="1" x14ac:dyDescent="0.2">
      <c r="A4" s="539">
        <v>44600</v>
      </c>
      <c r="B4" s="539"/>
      <c r="C4" s="539"/>
      <c r="D4" s="241"/>
      <c r="E4" s="241"/>
      <c r="F4" s="9"/>
      <c r="G4" s="9"/>
      <c r="H4" s="9"/>
      <c r="I4" s="9"/>
      <c r="J4" s="9"/>
      <c r="K4" s="39"/>
      <c r="R4" s="8" t="s">
        <v>34</v>
      </c>
    </row>
    <row r="5" spans="1:20" ht="15.75" x14ac:dyDescent="0.25">
      <c r="A5" s="528" t="s">
        <v>65</v>
      </c>
      <c r="B5" s="530" t="s">
        <v>0</v>
      </c>
      <c r="C5" s="531"/>
      <c r="D5" s="532"/>
      <c r="E5" s="186"/>
      <c r="F5" s="187"/>
      <c r="G5" s="187"/>
      <c r="H5" s="187"/>
      <c r="I5" s="188"/>
      <c r="J5" s="187"/>
      <c r="K5" s="187" t="s">
        <v>37</v>
      </c>
      <c r="L5" s="187"/>
      <c r="M5" s="187"/>
      <c r="N5" s="187"/>
      <c r="O5" s="187"/>
      <c r="P5" s="187"/>
      <c r="Q5" s="187"/>
      <c r="R5" s="187"/>
      <c r="S5" s="188"/>
      <c r="T5" s="522" t="s">
        <v>2</v>
      </c>
    </row>
    <row r="6" spans="1:20" ht="13.5" thickBot="1" x14ac:dyDescent="0.25">
      <c r="A6" s="529"/>
      <c r="B6" s="533"/>
      <c r="C6" s="534"/>
      <c r="D6" s="535"/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189">
        <v>7</v>
      </c>
      <c r="L6" s="189">
        <v>8</v>
      </c>
      <c r="M6" s="189">
        <v>9</v>
      </c>
      <c r="N6" s="189">
        <v>10</v>
      </c>
      <c r="O6" s="189">
        <v>11</v>
      </c>
      <c r="P6" s="189">
        <v>12</v>
      </c>
      <c r="Q6" s="189">
        <v>13</v>
      </c>
      <c r="R6" s="189">
        <v>14</v>
      </c>
      <c r="S6" s="189">
        <v>15</v>
      </c>
      <c r="T6" s="523"/>
    </row>
    <row r="7" spans="1:20" ht="30.75" customHeight="1" thickBot="1" x14ac:dyDescent="0.25">
      <c r="A7" s="525">
        <v>1</v>
      </c>
      <c r="B7" s="521" t="s">
        <v>49</v>
      </c>
      <c r="C7" s="521"/>
      <c r="D7" s="521"/>
      <c r="E7" s="345">
        <v>3</v>
      </c>
      <c r="F7" s="345">
        <v>2</v>
      </c>
      <c r="G7" s="345">
        <v>2</v>
      </c>
      <c r="H7" s="345">
        <v>2</v>
      </c>
      <c r="I7" s="345">
        <v>4</v>
      </c>
      <c r="J7" s="345">
        <v>3</v>
      </c>
      <c r="K7" s="345">
        <v>3</v>
      </c>
      <c r="L7" s="345">
        <v>1</v>
      </c>
      <c r="M7" s="345">
        <v>4</v>
      </c>
      <c r="N7" s="345">
        <v>2</v>
      </c>
      <c r="O7" s="345">
        <v>1</v>
      </c>
      <c r="P7" s="345">
        <v>3</v>
      </c>
      <c r="Q7" s="345">
        <v>2</v>
      </c>
      <c r="R7" s="345">
        <v>2</v>
      </c>
      <c r="S7" s="345">
        <v>2</v>
      </c>
      <c r="T7" s="209">
        <f>SUM(C7:S7)</f>
        <v>36</v>
      </c>
    </row>
    <row r="8" spans="1:20" ht="25.5" customHeight="1" thickBot="1" x14ac:dyDescent="0.25">
      <c r="A8" s="526"/>
      <c r="B8" s="344" t="s">
        <v>249</v>
      </c>
      <c r="C8" s="208">
        <v>0</v>
      </c>
      <c r="D8" s="208">
        <v>2</v>
      </c>
      <c r="E8" s="208">
        <v>0</v>
      </c>
      <c r="F8" s="208">
        <v>2</v>
      </c>
      <c r="G8" s="208">
        <v>2</v>
      </c>
      <c r="H8" s="208">
        <v>0</v>
      </c>
      <c r="I8" s="208">
        <v>2</v>
      </c>
      <c r="J8" s="208">
        <v>2</v>
      </c>
      <c r="K8" s="208">
        <v>2</v>
      </c>
      <c r="L8" s="208">
        <v>2</v>
      </c>
      <c r="M8" s="208">
        <v>0</v>
      </c>
      <c r="N8" s="208">
        <v>2</v>
      </c>
      <c r="O8" s="208"/>
      <c r="P8" s="208"/>
      <c r="Q8" s="208"/>
      <c r="R8" s="208"/>
      <c r="S8" s="210"/>
      <c r="T8" s="209">
        <f>SUM(C8:S8)</f>
        <v>16</v>
      </c>
    </row>
    <row r="9" spans="1:20" ht="30" customHeight="1" thickBot="1" x14ac:dyDescent="0.25">
      <c r="A9" s="525">
        <v>2</v>
      </c>
      <c r="B9" s="537" t="s">
        <v>320</v>
      </c>
      <c r="C9" s="537"/>
      <c r="D9" s="537"/>
      <c r="E9" s="345">
        <v>2</v>
      </c>
      <c r="F9" s="345">
        <v>3</v>
      </c>
      <c r="G9" s="345">
        <v>4</v>
      </c>
      <c r="H9" s="345">
        <v>4</v>
      </c>
      <c r="I9" s="345">
        <v>3</v>
      </c>
      <c r="J9" s="345">
        <v>2</v>
      </c>
      <c r="K9" s="345">
        <v>4</v>
      </c>
      <c r="L9" s="345">
        <v>4</v>
      </c>
      <c r="M9" s="345">
        <v>3</v>
      </c>
      <c r="N9" s="345">
        <v>1</v>
      </c>
      <c r="O9" s="345">
        <v>2</v>
      </c>
      <c r="P9" s="345">
        <v>2</v>
      </c>
      <c r="Q9" s="345">
        <v>3</v>
      </c>
      <c r="R9" s="345">
        <v>3</v>
      </c>
      <c r="S9" s="345">
        <v>3</v>
      </c>
      <c r="T9" s="209">
        <f>SUM(C9:S9)</f>
        <v>43</v>
      </c>
    </row>
    <row r="10" spans="1:20" ht="25.5" customHeight="1" thickBot="1" x14ac:dyDescent="0.25">
      <c r="A10" s="526"/>
      <c r="B10" s="207" t="s">
        <v>249</v>
      </c>
      <c r="C10" s="208">
        <v>2</v>
      </c>
      <c r="D10" s="208">
        <v>0</v>
      </c>
      <c r="E10" s="208">
        <v>2</v>
      </c>
      <c r="F10" s="208">
        <v>0</v>
      </c>
      <c r="G10" s="208">
        <v>0</v>
      </c>
      <c r="H10" s="208">
        <v>2</v>
      </c>
      <c r="I10" s="208">
        <v>0</v>
      </c>
      <c r="J10" s="208">
        <v>0</v>
      </c>
      <c r="K10" s="208">
        <v>0</v>
      </c>
      <c r="L10" s="208">
        <v>0</v>
      </c>
      <c r="M10" s="208">
        <v>2</v>
      </c>
      <c r="N10" s="208">
        <v>0</v>
      </c>
      <c r="O10" s="208"/>
      <c r="P10" s="208"/>
      <c r="Q10" s="208"/>
      <c r="R10" s="208"/>
      <c r="S10" s="208"/>
      <c r="T10" s="209">
        <f>SUM(C10:S10)</f>
        <v>8</v>
      </c>
    </row>
    <row r="11" spans="1:20" ht="28.5" customHeight="1" thickBot="1" x14ac:dyDescent="0.25">
      <c r="A11" s="365">
        <v>3</v>
      </c>
      <c r="B11" s="541" t="s">
        <v>50</v>
      </c>
      <c r="C11" s="542"/>
      <c r="D11" s="542"/>
      <c r="E11" s="229">
        <v>4</v>
      </c>
      <c r="F11" s="229">
        <v>1</v>
      </c>
      <c r="G11" s="229">
        <v>3</v>
      </c>
      <c r="H11" s="229">
        <v>1</v>
      </c>
      <c r="I11" s="229">
        <v>2</v>
      </c>
      <c r="J11" s="229">
        <v>4</v>
      </c>
      <c r="K11" s="229">
        <v>1</v>
      </c>
      <c r="L11" s="229">
        <v>2</v>
      </c>
      <c r="M11" s="229">
        <v>2</v>
      </c>
      <c r="N11" s="229">
        <v>3</v>
      </c>
      <c r="O11" s="229">
        <v>3</v>
      </c>
      <c r="P11" s="229">
        <v>2</v>
      </c>
      <c r="Q11" s="229">
        <v>1</v>
      </c>
      <c r="R11" s="229">
        <v>1</v>
      </c>
      <c r="S11" s="230">
        <v>1</v>
      </c>
      <c r="T11" s="209">
        <f t="shared" ref="T11:T12" si="0">SUM(C11:S11)</f>
        <v>31</v>
      </c>
    </row>
    <row r="12" spans="1:20" ht="30" customHeight="1" thickBot="1" x14ac:dyDescent="0.25">
      <c r="A12" s="350">
        <v>4</v>
      </c>
      <c r="B12" s="543" t="s">
        <v>319</v>
      </c>
      <c r="C12" s="527"/>
      <c r="D12" s="527"/>
      <c r="E12" s="231">
        <v>1</v>
      </c>
      <c r="F12" s="231">
        <v>4</v>
      </c>
      <c r="G12" s="231">
        <v>1</v>
      </c>
      <c r="H12" s="231">
        <v>4</v>
      </c>
      <c r="I12" s="231">
        <v>1</v>
      </c>
      <c r="J12" s="231">
        <v>1</v>
      </c>
      <c r="K12" s="231">
        <v>3</v>
      </c>
      <c r="L12" s="231">
        <v>3</v>
      </c>
      <c r="M12" s="231">
        <v>1</v>
      </c>
      <c r="N12" s="231">
        <v>4</v>
      </c>
      <c r="O12" s="203"/>
      <c r="P12" s="203"/>
      <c r="Q12" s="203"/>
      <c r="R12" s="203"/>
      <c r="S12" s="220"/>
      <c r="T12" s="209">
        <f t="shared" si="0"/>
        <v>23</v>
      </c>
    </row>
    <row r="16" spans="1:20" ht="12" customHeight="1" x14ac:dyDescent="0.2">
      <c r="E16" s="105"/>
      <c r="O16" s="105"/>
      <c r="P16" s="105"/>
      <c r="Q16" s="105"/>
      <c r="R16" s="105"/>
    </row>
    <row r="17" spans="1:21" ht="15" customHeight="1" x14ac:dyDescent="0.25">
      <c r="D17" s="106"/>
      <c r="E17" s="106" t="s">
        <v>255</v>
      </c>
      <c r="F17" s="524" t="s">
        <v>256</v>
      </c>
      <c r="G17" s="524"/>
      <c r="H17" s="524"/>
      <c r="I17" s="524"/>
      <c r="J17" s="524"/>
      <c r="K17" s="524"/>
      <c r="L17" s="524"/>
      <c r="M17" s="524"/>
      <c r="N17" s="524"/>
      <c r="O17" s="106"/>
      <c r="P17" s="106"/>
      <c r="Q17" s="106"/>
      <c r="R17" s="106"/>
    </row>
    <row r="18" spans="1:21" ht="15.75" customHeight="1" x14ac:dyDescent="0.25">
      <c r="D18" s="106" t="s">
        <v>248</v>
      </c>
      <c r="E18" s="106"/>
      <c r="F18" s="106"/>
      <c r="G18" s="536" t="s">
        <v>90</v>
      </c>
      <c r="H18" s="536"/>
      <c r="I18" s="536"/>
      <c r="J18" s="536"/>
      <c r="K18" s="536"/>
      <c r="L18" s="536"/>
      <c r="M18" s="536"/>
      <c r="N18" s="106"/>
      <c r="O18" s="106"/>
      <c r="P18" s="106"/>
      <c r="Q18" s="106"/>
      <c r="R18" s="106"/>
    </row>
    <row r="19" spans="1:21" ht="15.75" customHeight="1" x14ac:dyDescent="0.25">
      <c r="A19" s="528" t="s">
        <v>65</v>
      </c>
      <c r="B19" s="530" t="s">
        <v>0</v>
      </c>
      <c r="C19" s="531"/>
      <c r="D19" s="532"/>
      <c r="E19" s="186"/>
      <c r="F19" s="187"/>
      <c r="G19" s="187"/>
      <c r="H19" s="187"/>
      <c r="J19" s="187"/>
      <c r="K19" s="187" t="s">
        <v>37</v>
      </c>
      <c r="L19" s="187"/>
      <c r="M19" s="187"/>
      <c r="N19" s="187"/>
      <c r="O19" s="187"/>
      <c r="P19" s="187"/>
      <c r="Q19" s="187"/>
      <c r="R19" s="187"/>
      <c r="S19" s="188"/>
      <c r="T19" s="522" t="s">
        <v>2</v>
      </c>
      <c r="U19" s="340" t="s">
        <v>321</v>
      </c>
    </row>
    <row r="20" spans="1:21" ht="15.75" customHeight="1" thickBot="1" x14ac:dyDescent="0.25">
      <c r="A20" s="529"/>
      <c r="B20" s="533"/>
      <c r="C20" s="534"/>
      <c r="D20" s="535"/>
      <c r="E20" s="189">
        <v>1</v>
      </c>
      <c r="F20" s="189">
        <v>2</v>
      </c>
      <c r="G20" s="189">
        <v>3</v>
      </c>
      <c r="H20" s="189">
        <v>4</v>
      </c>
      <c r="I20" s="189">
        <v>5</v>
      </c>
      <c r="J20" s="189">
        <v>6</v>
      </c>
      <c r="K20" s="189">
        <v>7</v>
      </c>
      <c r="L20" s="189">
        <v>8</v>
      </c>
      <c r="M20" s="189">
        <v>9</v>
      </c>
      <c r="N20" s="189">
        <v>10</v>
      </c>
      <c r="O20" s="189">
        <v>11</v>
      </c>
      <c r="P20" s="189">
        <v>12</v>
      </c>
      <c r="Q20" s="189">
        <v>13</v>
      </c>
      <c r="R20" s="189">
        <v>14</v>
      </c>
      <c r="S20" s="189">
        <v>15</v>
      </c>
      <c r="T20" s="523"/>
      <c r="U20" s="341" t="s">
        <v>322</v>
      </c>
    </row>
    <row r="21" spans="1:21" ht="29.1" customHeight="1" thickBot="1" x14ac:dyDescent="0.25">
      <c r="A21" s="325" t="s">
        <v>273</v>
      </c>
      <c r="B21" s="540" t="s">
        <v>319</v>
      </c>
      <c r="C21" s="540"/>
      <c r="D21" s="540"/>
      <c r="E21" s="329">
        <v>1</v>
      </c>
      <c r="F21" s="329">
        <v>4</v>
      </c>
      <c r="G21" s="329">
        <v>4</v>
      </c>
      <c r="H21" s="329">
        <v>4</v>
      </c>
      <c r="I21" s="329">
        <v>3</v>
      </c>
      <c r="J21" s="329">
        <v>1</v>
      </c>
      <c r="K21" s="329">
        <v>3</v>
      </c>
      <c r="L21" s="329">
        <v>2</v>
      </c>
      <c r="M21" s="329">
        <v>3</v>
      </c>
      <c r="N21" s="329">
        <v>4</v>
      </c>
      <c r="O21" s="329">
        <v>1</v>
      </c>
      <c r="P21" s="329">
        <v>2</v>
      </c>
      <c r="Q21" s="329">
        <v>1</v>
      </c>
      <c r="R21" s="329">
        <v>3</v>
      </c>
      <c r="S21" s="330">
        <v>3</v>
      </c>
      <c r="T21" s="209">
        <f>SUM(C21:S21)</f>
        <v>39</v>
      </c>
      <c r="U21" s="360">
        <v>624.5</v>
      </c>
    </row>
    <row r="22" spans="1:21" ht="29.1" customHeight="1" thickBot="1" x14ac:dyDescent="0.25">
      <c r="A22" s="325" t="s">
        <v>273</v>
      </c>
      <c r="B22" s="521" t="s">
        <v>49</v>
      </c>
      <c r="C22" s="521"/>
      <c r="D22" s="521"/>
      <c r="E22" s="329">
        <v>4</v>
      </c>
      <c r="F22" s="329">
        <v>1</v>
      </c>
      <c r="G22" s="329">
        <v>2</v>
      </c>
      <c r="H22" s="329">
        <v>4</v>
      </c>
      <c r="I22" s="329">
        <v>4</v>
      </c>
      <c r="J22" s="329">
        <v>2</v>
      </c>
      <c r="K22" s="329">
        <v>4</v>
      </c>
      <c r="L22" s="329">
        <v>3</v>
      </c>
      <c r="M22" s="329">
        <v>3</v>
      </c>
      <c r="N22" s="329">
        <v>2</v>
      </c>
      <c r="O22" s="329">
        <v>3</v>
      </c>
      <c r="P22" s="329">
        <v>1</v>
      </c>
      <c r="Q22" s="329">
        <v>2</v>
      </c>
      <c r="R22" s="329">
        <v>2</v>
      </c>
      <c r="S22" s="330">
        <v>1</v>
      </c>
      <c r="T22" s="209">
        <f t="shared" ref="T22:T24" si="1">SUM(C22:S22)</f>
        <v>38</v>
      </c>
      <c r="U22" s="360">
        <v>621.4</v>
      </c>
    </row>
    <row r="23" spans="1:21" ht="29.1" customHeight="1" thickBot="1" x14ac:dyDescent="0.25">
      <c r="A23" s="325">
        <v>6</v>
      </c>
      <c r="B23" s="521" t="s">
        <v>26</v>
      </c>
      <c r="C23" s="521"/>
      <c r="D23" s="521"/>
      <c r="E23" s="329">
        <v>3</v>
      </c>
      <c r="F23" s="329">
        <v>3</v>
      </c>
      <c r="G23" s="329">
        <v>3</v>
      </c>
      <c r="H23" s="329">
        <v>2</v>
      </c>
      <c r="I23" s="329">
        <v>1</v>
      </c>
      <c r="J23" s="329">
        <v>3</v>
      </c>
      <c r="K23" s="329">
        <v>1</v>
      </c>
      <c r="L23" s="329">
        <v>4</v>
      </c>
      <c r="M23" s="329">
        <v>1</v>
      </c>
      <c r="N23" s="329">
        <v>3</v>
      </c>
      <c r="O23" s="329">
        <v>2</v>
      </c>
      <c r="P23" s="329">
        <v>3</v>
      </c>
      <c r="Q23" s="329">
        <v>3</v>
      </c>
      <c r="R23" s="329">
        <v>1</v>
      </c>
      <c r="S23" s="330">
        <v>3</v>
      </c>
      <c r="T23" s="209">
        <f t="shared" si="1"/>
        <v>36</v>
      </c>
      <c r="U23" s="361">
        <v>618.9</v>
      </c>
    </row>
    <row r="24" spans="1:21" ht="29.1" customHeight="1" thickBot="1" x14ac:dyDescent="0.25">
      <c r="A24" s="326">
        <v>8</v>
      </c>
      <c r="B24" s="527" t="s">
        <v>8</v>
      </c>
      <c r="C24" s="527"/>
      <c r="D24" s="527"/>
      <c r="E24" s="331">
        <v>2</v>
      </c>
      <c r="F24" s="331">
        <v>2</v>
      </c>
      <c r="G24" s="331">
        <v>1</v>
      </c>
      <c r="H24" s="331">
        <v>1</v>
      </c>
      <c r="I24" s="331">
        <v>3</v>
      </c>
      <c r="J24" s="331">
        <v>4</v>
      </c>
      <c r="K24" s="331">
        <v>3</v>
      </c>
      <c r="L24" s="331">
        <v>2</v>
      </c>
      <c r="M24" s="331">
        <v>4</v>
      </c>
      <c r="N24" s="331">
        <v>1</v>
      </c>
      <c r="O24" s="331"/>
      <c r="P24" s="331"/>
      <c r="Q24" s="331"/>
      <c r="R24" s="331"/>
      <c r="S24" s="332"/>
      <c r="T24" s="209">
        <f t="shared" si="1"/>
        <v>23</v>
      </c>
      <c r="U24" s="361">
        <v>627.29999999999995</v>
      </c>
    </row>
    <row r="25" spans="1:21" ht="15" customHeight="1" x14ac:dyDescent="0.2"/>
    <row r="26" spans="1:21" ht="16.5" customHeight="1" x14ac:dyDescent="0.25">
      <c r="D26" s="106"/>
      <c r="E26" s="106"/>
      <c r="F26" s="524" t="s">
        <v>257</v>
      </c>
      <c r="G26" s="524"/>
      <c r="H26" s="524"/>
      <c r="I26" s="524"/>
      <c r="J26" s="524"/>
      <c r="K26" s="524"/>
      <c r="L26" s="524"/>
      <c r="M26" s="524"/>
      <c r="N26" s="524"/>
      <c r="O26" s="524"/>
      <c r="P26" s="61"/>
      <c r="Q26" s="61"/>
      <c r="R26" s="61"/>
      <c r="S26" s="61"/>
      <c r="T26" s="239"/>
    </row>
    <row r="27" spans="1:21" ht="15" customHeight="1" x14ac:dyDescent="0.25">
      <c r="D27" s="106" t="s">
        <v>248</v>
      </c>
      <c r="E27" s="106"/>
      <c r="F27" s="106"/>
      <c r="G27" s="536" t="s">
        <v>90</v>
      </c>
      <c r="H27" s="536"/>
      <c r="I27" s="536"/>
      <c r="J27" s="536"/>
      <c r="K27" s="536"/>
      <c r="L27" s="536"/>
      <c r="M27" s="536"/>
      <c r="N27" s="61"/>
      <c r="O27" s="61"/>
      <c r="P27" s="61"/>
      <c r="Q27" s="61"/>
      <c r="R27" s="61"/>
      <c r="S27" s="61"/>
      <c r="T27" s="239"/>
    </row>
    <row r="28" spans="1:21" ht="15" customHeight="1" x14ac:dyDescent="0.25">
      <c r="A28" s="528" t="s">
        <v>65</v>
      </c>
      <c r="B28" s="530" t="s">
        <v>0</v>
      </c>
      <c r="C28" s="531"/>
      <c r="D28" s="532"/>
      <c r="E28" s="186"/>
      <c r="F28" s="187"/>
      <c r="G28" s="328"/>
      <c r="H28" s="328"/>
      <c r="J28" s="328"/>
      <c r="K28" s="328" t="s">
        <v>37</v>
      </c>
      <c r="L28" s="328"/>
      <c r="M28" s="328"/>
      <c r="N28" s="187"/>
      <c r="O28" s="187"/>
      <c r="P28" s="187"/>
      <c r="Q28" s="187"/>
      <c r="R28" s="187"/>
      <c r="S28" s="188"/>
      <c r="T28" s="522" t="s">
        <v>2</v>
      </c>
      <c r="U28" s="340" t="s">
        <v>321</v>
      </c>
    </row>
    <row r="29" spans="1:21" ht="15" customHeight="1" thickBot="1" x14ac:dyDescent="0.25">
      <c r="A29" s="529"/>
      <c r="B29" s="533"/>
      <c r="C29" s="534"/>
      <c r="D29" s="535"/>
      <c r="E29" s="189">
        <v>1</v>
      </c>
      <c r="F29" s="189">
        <v>2</v>
      </c>
      <c r="G29" s="189">
        <v>3</v>
      </c>
      <c r="H29" s="189">
        <v>4</v>
      </c>
      <c r="I29" s="189">
        <v>5</v>
      </c>
      <c r="J29" s="189">
        <v>6</v>
      </c>
      <c r="K29" s="189">
        <v>7</v>
      </c>
      <c r="L29" s="189">
        <v>8</v>
      </c>
      <c r="M29" s="189">
        <v>9</v>
      </c>
      <c r="N29" s="189">
        <v>10</v>
      </c>
      <c r="O29" s="189">
        <v>11</v>
      </c>
      <c r="P29" s="189">
        <v>12</v>
      </c>
      <c r="Q29" s="189">
        <v>13</v>
      </c>
      <c r="R29" s="189">
        <v>14</v>
      </c>
      <c r="S29" s="189">
        <v>15</v>
      </c>
      <c r="T29" s="523"/>
      <c r="U29" s="341" t="s">
        <v>322</v>
      </c>
    </row>
    <row r="30" spans="1:21" ht="27.95" customHeight="1" thickBot="1" x14ac:dyDescent="0.25">
      <c r="A30" s="325" t="s">
        <v>273</v>
      </c>
      <c r="B30" s="537" t="s">
        <v>320</v>
      </c>
      <c r="C30" s="537"/>
      <c r="D30" s="537"/>
      <c r="E30" s="329">
        <v>3</v>
      </c>
      <c r="F30" s="329">
        <v>4</v>
      </c>
      <c r="G30" s="329">
        <v>2</v>
      </c>
      <c r="H30" s="329">
        <v>3</v>
      </c>
      <c r="I30" s="329">
        <v>3</v>
      </c>
      <c r="J30" s="329">
        <v>4</v>
      </c>
      <c r="K30" s="329">
        <v>3</v>
      </c>
      <c r="L30" s="329">
        <v>2</v>
      </c>
      <c r="M30" s="329">
        <v>3</v>
      </c>
      <c r="N30" s="329">
        <v>4</v>
      </c>
      <c r="O30" s="329">
        <v>3</v>
      </c>
      <c r="P30" s="329">
        <v>3</v>
      </c>
      <c r="Q30" s="329">
        <v>3</v>
      </c>
      <c r="R30" s="329">
        <v>3</v>
      </c>
      <c r="S30" s="330">
        <v>1</v>
      </c>
      <c r="T30" s="209">
        <f>SUM(C30:S30)</f>
        <v>44</v>
      </c>
      <c r="U30" s="360">
        <v>624.9</v>
      </c>
    </row>
    <row r="31" spans="1:21" ht="27.95" customHeight="1" thickBot="1" x14ac:dyDescent="0.25">
      <c r="A31" s="325" t="s">
        <v>273</v>
      </c>
      <c r="B31" s="521" t="s">
        <v>50</v>
      </c>
      <c r="C31" s="521"/>
      <c r="D31" s="521"/>
      <c r="E31" s="329">
        <v>2</v>
      </c>
      <c r="F31" s="329">
        <v>3</v>
      </c>
      <c r="G31" s="329">
        <v>3</v>
      </c>
      <c r="H31" s="329">
        <v>2</v>
      </c>
      <c r="I31" s="329">
        <v>4</v>
      </c>
      <c r="J31" s="329">
        <v>2</v>
      </c>
      <c r="K31" s="329">
        <v>4</v>
      </c>
      <c r="L31" s="329">
        <v>4</v>
      </c>
      <c r="M31" s="329">
        <v>4</v>
      </c>
      <c r="N31" s="329">
        <v>3</v>
      </c>
      <c r="O31" s="329">
        <v>1</v>
      </c>
      <c r="P31" s="329">
        <v>1</v>
      </c>
      <c r="Q31" s="329">
        <v>1</v>
      </c>
      <c r="R31" s="329">
        <v>1</v>
      </c>
      <c r="S31" s="330">
        <v>3</v>
      </c>
      <c r="T31" s="209">
        <f t="shared" ref="T31:T33" si="2">SUM(C31:S31)</f>
        <v>38</v>
      </c>
      <c r="U31" s="360">
        <v>618</v>
      </c>
    </row>
    <row r="32" spans="1:21" ht="27.95" customHeight="1" thickBot="1" x14ac:dyDescent="0.25">
      <c r="A32" s="325">
        <v>5</v>
      </c>
      <c r="B32" s="521" t="s">
        <v>48</v>
      </c>
      <c r="C32" s="521"/>
      <c r="D32" s="521"/>
      <c r="E32" s="329">
        <v>4</v>
      </c>
      <c r="F32" s="329">
        <v>1</v>
      </c>
      <c r="G32" s="329">
        <v>4</v>
      </c>
      <c r="H32" s="329">
        <v>4</v>
      </c>
      <c r="I32" s="329">
        <v>1</v>
      </c>
      <c r="J32" s="329">
        <v>1</v>
      </c>
      <c r="K32" s="329">
        <v>2</v>
      </c>
      <c r="L32" s="329">
        <v>4</v>
      </c>
      <c r="M32" s="329">
        <v>1</v>
      </c>
      <c r="N32" s="329">
        <v>2</v>
      </c>
      <c r="O32" s="329">
        <v>2</v>
      </c>
      <c r="P32" s="329">
        <v>2</v>
      </c>
      <c r="Q32" s="329">
        <v>2</v>
      </c>
      <c r="R32" s="329">
        <v>3</v>
      </c>
      <c r="S32" s="330">
        <v>3</v>
      </c>
      <c r="T32" s="209">
        <f t="shared" si="2"/>
        <v>36</v>
      </c>
      <c r="U32" s="361">
        <v>620.6</v>
      </c>
    </row>
    <row r="33" spans="1:25" ht="27.95" customHeight="1" thickBot="1" x14ac:dyDescent="0.25">
      <c r="A33" s="326">
        <v>7</v>
      </c>
      <c r="B33" s="527" t="s">
        <v>19</v>
      </c>
      <c r="C33" s="527"/>
      <c r="D33" s="527"/>
      <c r="E33" s="331">
        <v>1</v>
      </c>
      <c r="F33" s="331">
        <v>2</v>
      </c>
      <c r="G33" s="331">
        <v>1</v>
      </c>
      <c r="H33" s="331">
        <v>2</v>
      </c>
      <c r="I33" s="331">
        <v>3</v>
      </c>
      <c r="J33" s="331">
        <v>3</v>
      </c>
      <c r="K33" s="331">
        <v>1</v>
      </c>
      <c r="L33" s="331">
        <v>1</v>
      </c>
      <c r="M33" s="331">
        <v>2</v>
      </c>
      <c r="N33" s="331">
        <v>1</v>
      </c>
      <c r="O33" s="331"/>
      <c r="P33" s="331"/>
      <c r="Q33" s="331"/>
      <c r="R33" s="331"/>
      <c r="S33" s="332"/>
      <c r="T33" s="209">
        <f t="shared" si="2"/>
        <v>17</v>
      </c>
      <c r="U33" s="361">
        <v>622.5</v>
      </c>
      <c r="Y33" s="239"/>
    </row>
    <row r="34" spans="1:25" ht="21" customHeight="1" x14ac:dyDescent="0.2">
      <c r="U34" s="57"/>
    </row>
    <row r="35" spans="1:25" ht="15" customHeight="1" x14ac:dyDescent="0.3">
      <c r="B35" s="63" t="s">
        <v>183</v>
      </c>
      <c r="C35" s="63"/>
      <c r="D35" s="92"/>
      <c r="E35" s="93"/>
      <c r="F35" s="94"/>
      <c r="G35" s="94"/>
      <c r="H35" s="97"/>
      <c r="I35"/>
      <c r="J35"/>
      <c r="K35"/>
      <c r="L35"/>
      <c r="M35"/>
      <c r="N35"/>
      <c r="O35" s="96"/>
      <c r="P35" s="97" t="s">
        <v>9</v>
      </c>
      <c r="Q35" s="95"/>
      <c r="R35" s="95"/>
      <c r="S35" s="96"/>
    </row>
    <row r="36" spans="1:25" ht="24" customHeight="1" x14ac:dyDescent="0.3">
      <c r="B36" s="63"/>
      <c r="C36" s="63"/>
      <c r="D36" s="92"/>
      <c r="E36" s="93"/>
      <c r="F36" s="94"/>
      <c r="G36" s="94"/>
      <c r="H36" s="97"/>
      <c r="I36"/>
      <c r="J36"/>
      <c r="K36"/>
      <c r="L36"/>
      <c r="M36"/>
      <c r="N36"/>
      <c r="O36" s="96"/>
      <c r="P36" s="99"/>
      <c r="Q36" s="95"/>
      <c r="R36" s="95"/>
      <c r="S36" s="96"/>
    </row>
    <row r="37" spans="1:25" ht="15" customHeight="1" x14ac:dyDescent="0.3">
      <c r="B37" s="100" t="s">
        <v>184</v>
      </c>
      <c r="C37" s="100"/>
      <c r="D37" s="100"/>
      <c r="E37" s="100"/>
      <c r="F37" s="100"/>
      <c r="G37" s="101"/>
      <c r="H37" s="97"/>
      <c r="I37"/>
      <c r="J37"/>
      <c r="K37"/>
      <c r="L37"/>
      <c r="M37"/>
      <c r="N37"/>
      <c r="O37" s="96"/>
      <c r="P37" s="97" t="s">
        <v>318</v>
      </c>
      <c r="Q37" s="95"/>
      <c r="R37" s="95"/>
      <c r="S37" s="96"/>
    </row>
    <row r="38" spans="1:25" ht="21" customHeight="1" x14ac:dyDescent="0.2"/>
    <row r="40" spans="1:25" ht="21.75" customHeight="1" x14ac:dyDescent="0.2"/>
    <row r="56" ht="3.75" customHeight="1" x14ac:dyDescent="0.2"/>
    <row r="57" ht="12.95" customHeight="1" x14ac:dyDescent="0.2"/>
    <row r="58" ht="12.95" customHeight="1" x14ac:dyDescent="0.2"/>
    <row r="59" ht="20.25" customHeight="1" x14ac:dyDescent="0.2"/>
    <row r="60" ht="15" customHeight="1" x14ac:dyDescent="0.2"/>
    <row r="61" ht="8.1" customHeight="1" x14ac:dyDescent="0.2"/>
    <row r="62" ht="12.95" customHeight="1" x14ac:dyDescent="0.2"/>
    <row r="63" ht="15" customHeight="1" x14ac:dyDescent="0.2"/>
    <row r="64" ht="12.95" customHeight="1" x14ac:dyDescent="0.2"/>
    <row r="65" spans="1:19" ht="12.95" customHeight="1" x14ac:dyDescent="0.2"/>
    <row r="66" spans="1:19" ht="12.95" customHeight="1" x14ac:dyDescent="0.2"/>
    <row r="67" spans="1:19" ht="12.95" customHeight="1" x14ac:dyDescent="0.2"/>
    <row r="68" spans="1:19" ht="12.95" customHeight="1" x14ac:dyDescent="0.2"/>
    <row r="69" spans="1:19" ht="15" customHeight="1" x14ac:dyDescent="0.2"/>
    <row r="70" spans="1:19" ht="12.95" customHeight="1" x14ac:dyDescent="0.2"/>
    <row r="71" spans="1:19" ht="12.95" customHeight="1" x14ac:dyDescent="0.2"/>
    <row r="72" spans="1:19" ht="12.95" customHeight="1" x14ac:dyDescent="0.2"/>
    <row r="73" spans="1:19" ht="12.95" customHeight="1" x14ac:dyDescent="0.2"/>
    <row r="74" spans="1:19" ht="12.95" customHeight="1" x14ac:dyDescent="0.2"/>
    <row r="75" spans="1:19" ht="15" x14ac:dyDescent="0.2">
      <c r="A75" s="3"/>
      <c r="B75" s="242"/>
      <c r="C75" s="242"/>
      <c r="E75" s="12"/>
      <c r="F75" s="12"/>
      <c r="G75" s="12"/>
      <c r="H75" s="17"/>
      <c r="I75" s="17"/>
      <c r="J75" s="17"/>
      <c r="K75" s="17"/>
      <c r="L75" s="17"/>
      <c r="M75" s="17"/>
      <c r="N75" s="17"/>
      <c r="O75" s="242"/>
      <c r="P75" s="17"/>
      <c r="Q75" s="17"/>
      <c r="R75" s="17"/>
      <c r="S75" s="12"/>
    </row>
    <row r="76" spans="1:19" ht="15" x14ac:dyDescent="0.2">
      <c r="A76" s="3"/>
      <c r="B76" s="31"/>
      <c r="C76" s="31"/>
      <c r="D76" s="31"/>
      <c r="E76" s="31"/>
      <c r="F76" s="32"/>
      <c r="G76" s="33"/>
      <c r="H76" s="34"/>
      <c r="I76" s="34"/>
      <c r="J76" s="34"/>
      <c r="K76" s="34"/>
      <c r="L76" s="34"/>
      <c r="M76" s="34"/>
      <c r="N76" s="34"/>
      <c r="O76" s="30"/>
      <c r="P76" s="31"/>
      <c r="Q76" s="34"/>
      <c r="R76" s="34"/>
      <c r="S76" s="12"/>
    </row>
    <row r="77" spans="1:19" ht="15" x14ac:dyDescent="0.2">
      <c r="A77" s="3"/>
      <c r="B77" s="35"/>
      <c r="C77" s="35"/>
      <c r="D77" s="35"/>
      <c r="E77" s="35"/>
      <c r="F77" s="35"/>
      <c r="G77" s="33"/>
      <c r="H77" s="34"/>
      <c r="I77" s="34"/>
      <c r="J77" s="34"/>
      <c r="K77" s="34"/>
      <c r="L77" s="34"/>
      <c r="M77" s="34"/>
      <c r="N77" s="34"/>
      <c r="O77" s="30"/>
      <c r="P77" s="35"/>
      <c r="Q77" s="34"/>
      <c r="R77" s="34"/>
      <c r="S77" s="12"/>
    </row>
    <row r="78" spans="1:19" ht="15" x14ac:dyDescent="0.2">
      <c r="A78" s="3"/>
      <c r="B78" s="31"/>
      <c r="C78" s="31"/>
      <c r="D78" s="31"/>
      <c r="E78" s="31"/>
      <c r="F78" s="31"/>
      <c r="G78" s="33"/>
      <c r="H78" s="34"/>
      <c r="I78" s="34"/>
      <c r="J78" s="34"/>
      <c r="K78" s="34"/>
      <c r="L78" s="34"/>
      <c r="M78" s="34"/>
      <c r="N78" s="34"/>
      <c r="O78" s="30"/>
      <c r="P78" s="31"/>
      <c r="Q78" s="34"/>
      <c r="R78" s="34"/>
      <c r="S78" s="12"/>
    </row>
    <row r="79" spans="1:19" ht="15.75" x14ac:dyDescent="0.2">
      <c r="A79" s="5"/>
      <c r="B79" s="10"/>
      <c r="C79" s="10"/>
      <c r="D79" s="242"/>
      <c r="E79" s="12"/>
      <c r="F79" s="12"/>
      <c r="G79" s="12"/>
      <c r="H79" s="17"/>
      <c r="I79" s="17"/>
      <c r="J79" s="17"/>
      <c r="K79" s="17"/>
      <c r="L79" s="17"/>
      <c r="M79" s="17"/>
      <c r="N79" s="17"/>
      <c r="O79" s="242"/>
      <c r="P79" s="17"/>
      <c r="Q79" s="13"/>
      <c r="R79" s="13"/>
      <c r="S79" s="12"/>
    </row>
    <row r="80" spans="1:19" ht="15.75" x14ac:dyDescent="0.2">
      <c r="A80" s="5"/>
      <c r="B80" s="10"/>
      <c r="C80" s="10"/>
      <c r="D80" s="242"/>
      <c r="E80" s="12"/>
      <c r="F80" s="12"/>
      <c r="G80" s="12"/>
      <c r="H80" s="17"/>
      <c r="I80" s="17"/>
      <c r="J80" s="17"/>
      <c r="K80" s="17"/>
      <c r="L80" s="17"/>
      <c r="M80" s="17"/>
      <c r="N80" s="17"/>
      <c r="O80" s="242"/>
      <c r="P80" s="17"/>
      <c r="Q80" s="13"/>
      <c r="R80" s="13"/>
      <c r="S80" s="12"/>
    </row>
    <row r="81" spans="1:19" ht="15.75" x14ac:dyDescent="0.2">
      <c r="A81" s="5"/>
      <c r="B81" s="10"/>
      <c r="C81" s="10"/>
      <c r="D81" s="242"/>
      <c r="E81" s="12"/>
      <c r="F81" s="12"/>
      <c r="G81" s="12"/>
      <c r="H81" s="17"/>
      <c r="I81" s="17"/>
      <c r="J81" s="17"/>
      <c r="K81" s="17"/>
      <c r="L81" s="17"/>
      <c r="M81" s="17"/>
      <c r="N81" s="17"/>
      <c r="O81" s="242"/>
      <c r="P81" s="17"/>
      <c r="Q81" s="13"/>
      <c r="R81" s="13"/>
      <c r="S81" s="12"/>
    </row>
    <row r="82" spans="1:19" ht="15.75" x14ac:dyDescent="0.2">
      <c r="A82" s="5"/>
      <c r="B82" s="10"/>
      <c r="C82" s="10"/>
      <c r="D82" s="242"/>
      <c r="E82" s="12"/>
      <c r="F82" s="12"/>
      <c r="G82" s="12"/>
      <c r="H82" s="17"/>
      <c r="I82" s="17"/>
      <c r="J82" s="17"/>
      <c r="K82" s="17"/>
      <c r="L82" s="17"/>
      <c r="M82" s="17"/>
      <c r="N82" s="17"/>
      <c r="O82" s="242"/>
      <c r="P82" s="17"/>
      <c r="Q82" s="13"/>
      <c r="R82" s="13"/>
      <c r="S82" s="14"/>
    </row>
    <row r="83" spans="1:19" ht="15.75" x14ac:dyDescent="0.2">
      <c r="A83" s="196"/>
      <c r="B83" s="10"/>
      <c r="C83" s="10"/>
      <c r="D83" s="15"/>
      <c r="E83" s="13"/>
      <c r="F83" s="13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5.75" x14ac:dyDescent="0.2">
      <c r="A84" s="3"/>
      <c r="B84" s="18"/>
      <c r="C84" s="18"/>
      <c r="D84" s="11"/>
      <c r="E84" s="13"/>
      <c r="F84" s="13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9" ht="15.75" x14ac:dyDescent="0.2">
      <c r="A85" s="3"/>
      <c r="B85" s="18"/>
      <c r="C85" s="18"/>
      <c r="D85" s="11"/>
      <c r="E85" s="13"/>
      <c r="F85" s="13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</sheetData>
  <mergeCells count="30">
    <mergeCell ref="T5:T6"/>
    <mergeCell ref="B7:D7"/>
    <mergeCell ref="B9:D9"/>
    <mergeCell ref="B21:D21"/>
    <mergeCell ref="B11:D11"/>
    <mergeCell ref="B12:D12"/>
    <mergeCell ref="F17:N17"/>
    <mergeCell ref="T19:T20"/>
    <mergeCell ref="G18:M18"/>
    <mergeCell ref="C1:R1"/>
    <mergeCell ref="G3:M3"/>
    <mergeCell ref="A4:C4"/>
    <mergeCell ref="A5:A6"/>
    <mergeCell ref="B5:D6"/>
    <mergeCell ref="B32:D32"/>
    <mergeCell ref="B33:D33"/>
    <mergeCell ref="G27:M27"/>
    <mergeCell ref="B30:D30"/>
    <mergeCell ref="A28:A29"/>
    <mergeCell ref="B31:D31"/>
    <mergeCell ref="B28:D29"/>
    <mergeCell ref="B22:D22"/>
    <mergeCell ref="T28:T29"/>
    <mergeCell ref="F26:O26"/>
    <mergeCell ref="A7:A8"/>
    <mergeCell ref="A9:A10"/>
    <mergeCell ref="B24:D24"/>
    <mergeCell ref="B23:D23"/>
    <mergeCell ref="A19:A20"/>
    <mergeCell ref="B19:D20"/>
  </mergeCells>
  <conditionalFormatting sqref="E83:P85 S79:S81 Q75:S78 Q79:R85 P75 E75:G82 P79:P82">
    <cfRule type="cellIs" dxfId="75" priority="3" stopIfTrue="1" operator="equal">
      <formula>0</formula>
    </cfRule>
  </conditionalFormatting>
  <conditionalFormatting sqref="Q35:R37">
    <cfRule type="cellIs" dxfId="74" priority="2" stopIfTrue="1" operator="equal">
      <formula>0</formula>
    </cfRule>
  </conditionalFormatting>
  <conditionalFormatting sqref="E37:G37">
    <cfRule type="cellIs" dxfId="73" priority="1" stopIfTrue="1" operator="equal">
      <formula>0</formula>
    </cfRule>
  </conditionalFormatting>
  <pageMargins left="0.78740157480314965" right="0" top="0" bottom="0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4"/>
  <sheetViews>
    <sheetView topLeftCell="A10" zoomScale="120" zoomScaleNormal="120" zoomScaleSheetLayoutView="69" workbookViewId="0">
      <selection activeCell="E62" sqref="E62"/>
    </sheetView>
  </sheetViews>
  <sheetFormatPr defaultRowHeight="15" x14ac:dyDescent="0.25"/>
  <cols>
    <col min="1" max="1" width="6.5703125" customWidth="1"/>
    <col min="2" max="2" width="9.5703125" customWidth="1"/>
    <col min="3" max="3" width="4" style="4" customWidth="1"/>
    <col min="4" max="4" width="11.5703125" style="6" customWidth="1"/>
    <col min="5" max="5" width="12.5703125" style="6" customWidth="1"/>
    <col min="6" max="6" width="7" customWidth="1"/>
    <col min="7" max="7" width="6.85546875" customWidth="1"/>
    <col min="8" max="8" width="6.42578125" customWidth="1"/>
    <col min="9" max="9" width="6.28515625" customWidth="1"/>
    <col min="10" max="10" width="5.28515625" customWidth="1"/>
    <col min="12" max="12" width="3.85546875" customWidth="1"/>
  </cols>
  <sheetData>
    <row r="1" spans="1:16" ht="40.5" customHeight="1" x14ac:dyDescent="0.25">
      <c r="A1" s="538" t="s">
        <v>336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246"/>
      <c r="M1" s="246"/>
      <c r="N1" s="246"/>
      <c r="O1" s="246"/>
      <c r="P1" s="246"/>
    </row>
    <row r="2" spans="1:16" ht="15" customHeight="1" x14ac:dyDescent="0.25">
      <c r="A2" s="240"/>
      <c r="B2" s="240"/>
      <c r="C2" s="240"/>
      <c r="D2" s="240"/>
      <c r="E2" s="622" t="s">
        <v>400</v>
      </c>
      <c r="F2" s="622"/>
      <c r="G2" s="240"/>
      <c r="H2" s="240"/>
      <c r="I2" s="240"/>
      <c r="J2" s="240"/>
      <c r="K2" s="240"/>
      <c r="L2" s="246"/>
      <c r="M2" s="246"/>
      <c r="N2" s="246"/>
      <c r="O2" s="246"/>
      <c r="P2" s="246"/>
    </row>
    <row r="3" spans="1:16" ht="14.25" customHeight="1" x14ac:dyDescent="0.25">
      <c r="C3" s="86" t="s">
        <v>115</v>
      </c>
      <c r="D3" s="76"/>
      <c r="E3" s="76"/>
      <c r="F3" s="76"/>
      <c r="G3" s="76"/>
      <c r="H3" s="75"/>
      <c r="I3" s="75"/>
      <c r="J3" s="75"/>
    </row>
    <row r="4" spans="1:16" ht="17.25" customHeight="1" x14ac:dyDescent="0.25">
      <c r="A4" s="171" t="s">
        <v>401</v>
      </c>
      <c r="B4" s="171"/>
      <c r="C4" s="171"/>
      <c r="D4" s="171"/>
      <c r="E4" s="171"/>
      <c r="F4" s="171"/>
      <c r="G4" s="171"/>
      <c r="H4" s="279"/>
      <c r="I4" s="280"/>
      <c r="J4" s="281"/>
      <c r="K4" s="280"/>
      <c r="L4" s="280"/>
      <c r="M4" s="1"/>
      <c r="N4" s="1"/>
      <c r="O4" s="1"/>
      <c r="P4" s="1"/>
    </row>
    <row r="5" spans="1:16" ht="12" customHeight="1" x14ac:dyDescent="0.25">
      <c r="A5" s="620" t="s">
        <v>6</v>
      </c>
      <c r="B5" s="620" t="s">
        <v>0</v>
      </c>
      <c r="C5" s="625"/>
      <c r="D5" s="626"/>
      <c r="E5" s="623" t="s">
        <v>7</v>
      </c>
      <c r="F5" s="617" t="s">
        <v>1</v>
      </c>
      <c r="G5" s="618"/>
      <c r="H5" s="619"/>
      <c r="I5" s="613" t="s">
        <v>2</v>
      </c>
      <c r="J5" s="614"/>
    </row>
    <row r="6" spans="1:16" ht="13.5" customHeight="1" x14ac:dyDescent="0.25">
      <c r="A6" s="621"/>
      <c r="B6" s="621"/>
      <c r="C6" s="627"/>
      <c r="D6" s="628"/>
      <c r="E6" s="624"/>
      <c r="F6" s="79">
        <v>1</v>
      </c>
      <c r="G6" s="79">
        <v>2</v>
      </c>
      <c r="H6" s="79">
        <v>3</v>
      </c>
      <c r="I6" s="615"/>
      <c r="J6" s="616"/>
    </row>
    <row r="7" spans="1:16" ht="13.5" customHeight="1" x14ac:dyDescent="0.25">
      <c r="A7" s="611">
        <v>1</v>
      </c>
      <c r="C7"/>
      <c r="D7"/>
      <c r="E7" s="164"/>
      <c r="F7" s="378">
        <v>189</v>
      </c>
      <c r="G7" s="378">
        <v>196</v>
      </c>
      <c r="H7" s="378">
        <v>197</v>
      </c>
      <c r="I7" s="91">
        <v>582</v>
      </c>
      <c r="J7" s="415" t="s">
        <v>301</v>
      </c>
    </row>
    <row r="8" spans="1:16" ht="13.5" customHeight="1" x14ac:dyDescent="0.25">
      <c r="A8" s="612"/>
      <c r="B8" s="88" t="s">
        <v>56</v>
      </c>
      <c r="C8" s="36"/>
      <c r="E8" s="88" t="s">
        <v>144</v>
      </c>
      <c r="F8" s="380">
        <v>95</v>
      </c>
      <c r="G8" s="380">
        <v>98</v>
      </c>
      <c r="H8" s="380">
        <v>98</v>
      </c>
      <c r="I8" s="380">
        <v>291</v>
      </c>
      <c r="J8" s="416"/>
    </row>
    <row r="9" spans="1:16" ht="13.5" customHeight="1" x14ac:dyDescent="0.25">
      <c r="A9" s="612"/>
      <c r="B9" s="118" t="s">
        <v>349</v>
      </c>
      <c r="C9" s="77"/>
      <c r="D9" s="117"/>
      <c r="E9" s="110" t="s">
        <v>350</v>
      </c>
      <c r="F9" s="381">
        <v>94</v>
      </c>
      <c r="G9" s="381">
        <v>98</v>
      </c>
      <c r="H9" s="381">
        <v>99</v>
      </c>
      <c r="I9" s="381">
        <v>291</v>
      </c>
      <c r="J9" s="417"/>
    </row>
    <row r="10" spans="1:16" ht="15.75" customHeight="1" x14ac:dyDescent="0.25">
      <c r="A10" s="610">
        <v>2</v>
      </c>
      <c r="C10"/>
      <c r="D10"/>
      <c r="E10" s="164"/>
      <c r="F10" s="378">
        <v>194</v>
      </c>
      <c r="G10" s="378">
        <v>192</v>
      </c>
      <c r="H10" s="378">
        <v>187</v>
      </c>
      <c r="I10" s="91">
        <v>573</v>
      </c>
      <c r="J10" s="415" t="s">
        <v>302</v>
      </c>
      <c r="K10" s="115"/>
    </row>
    <row r="11" spans="1:16" ht="15.75" customHeight="1" x14ac:dyDescent="0.25">
      <c r="A11" s="610"/>
      <c r="B11" s="88" t="s">
        <v>231</v>
      </c>
      <c r="C11" s="36"/>
      <c r="E11" s="88" t="s">
        <v>13</v>
      </c>
      <c r="F11" s="380">
        <v>99</v>
      </c>
      <c r="G11" s="380">
        <v>96</v>
      </c>
      <c r="H11" s="380">
        <v>95</v>
      </c>
      <c r="I11" s="380">
        <v>290</v>
      </c>
      <c r="J11" s="416"/>
    </row>
    <row r="12" spans="1:16" ht="15.75" customHeight="1" x14ac:dyDescent="0.25">
      <c r="A12" s="610"/>
      <c r="B12" s="118" t="s">
        <v>3</v>
      </c>
      <c r="C12" s="77"/>
      <c r="D12" s="117"/>
      <c r="E12" s="110" t="s">
        <v>103</v>
      </c>
      <c r="F12" s="381">
        <v>95</v>
      </c>
      <c r="G12" s="381">
        <v>96</v>
      </c>
      <c r="H12" s="381">
        <v>92</v>
      </c>
      <c r="I12" s="381">
        <v>283</v>
      </c>
      <c r="J12" s="417"/>
      <c r="K12" s="115"/>
    </row>
    <row r="13" spans="1:16" ht="15.75" customHeight="1" x14ac:dyDescent="0.25">
      <c r="A13" s="610">
        <v>3</v>
      </c>
      <c r="C13"/>
      <c r="D13"/>
      <c r="E13" s="164"/>
      <c r="F13" s="378">
        <v>190</v>
      </c>
      <c r="G13" s="378">
        <v>188</v>
      </c>
      <c r="H13" s="378">
        <v>192</v>
      </c>
      <c r="I13" s="91">
        <v>570</v>
      </c>
      <c r="J13" s="415" t="s">
        <v>302</v>
      </c>
      <c r="K13" s="115"/>
    </row>
    <row r="14" spans="1:16" ht="15.75" customHeight="1" x14ac:dyDescent="0.25">
      <c r="A14" s="610"/>
      <c r="B14" s="88" t="s">
        <v>62</v>
      </c>
      <c r="C14" s="36"/>
      <c r="E14" s="88" t="s">
        <v>130</v>
      </c>
      <c r="F14" s="380">
        <v>96</v>
      </c>
      <c r="G14" s="380">
        <v>95</v>
      </c>
      <c r="H14" s="380">
        <v>97</v>
      </c>
      <c r="I14" s="380">
        <v>288</v>
      </c>
      <c r="J14" s="416"/>
      <c r="K14" s="115"/>
    </row>
    <row r="15" spans="1:16" ht="15.75" customHeight="1" x14ac:dyDescent="0.25">
      <c r="A15" s="610"/>
      <c r="B15" s="118" t="s">
        <v>31</v>
      </c>
      <c r="C15" s="77"/>
      <c r="D15" s="117"/>
      <c r="E15" s="110" t="s">
        <v>140</v>
      </c>
      <c r="F15" s="381">
        <v>94</v>
      </c>
      <c r="G15" s="381">
        <v>93</v>
      </c>
      <c r="H15" s="381">
        <v>95</v>
      </c>
      <c r="I15" s="381">
        <v>282</v>
      </c>
      <c r="J15" s="417"/>
      <c r="K15" s="115"/>
    </row>
    <row r="16" spans="1:16" ht="15.75" customHeight="1" x14ac:dyDescent="0.25">
      <c r="A16" s="610">
        <v>4</v>
      </c>
      <c r="C16"/>
      <c r="D16"/>
      <c r="E16" s="164"/>
      <c r="F16" s="378">
        <v>190</v>
      </c>
      <c r="G16" s="378">
        <v>187</v>
      </c>
      <c r="H16" s="378">
        <v>190</v>
      </c>
      <c r="I16" s="91">
        <v>567</v>
      </c>
      <c r="J16" s="415" t="s">
        <v>298</v>
      </c>
      <c r="K16" s="115"/>
    </row>
    <row r="17" spans="1:14" ht="15.75" customHeight="1" x14ac:dyDescent="0.25">
      <c r="A17" s="610"/>
      <c r="B17" s="88" t="s">
        <v>122</v>
      </c>
      <c r="C17" s="36"/>
      <c r="E17" s="88" t="s">
        <v>123</v>
      </c>
      <c r="F17" s="380">
        <v>97</v>
      </c>
      <c r="G17" s="380">
        <v>94</v>
      </c>
      <c r="H17" s="380">
        <v>94</v>
      </c>
      <c r="I17" s="380">
        <v>285</v>
      </c>
      <c r="J17" s="416"/>
      <c r="K17" s="115"/>
    </row>
    <row r="18" spans="1:14" ht="15.75" customHeight="1" x14ac:dyDescent="0.25">
      <c r="A18" s="610"/>
      <c r="B18" s="118" t="s">
        <v>15</v>
      </c>
      <c r="C18" s="77"/>
      <c r="D18" s="117"/>
      <c r="E18" s="110" t="s">
        <v>234</v>
      </c>
      <c r="F18" s="381">
        <v>93</v>
      </c>
      <c r="G18" s="381">
        <v>93</v>
      </c>
      <c r="H18" s="381">
        <v>96</v>
      </c>
      <c r="I18" s="381">
        <v>282</v>
      </c>
      <c r="J18" s="417"/>
    </row>
    <row r="19" spans="1:14" ht="15.75" customHeight="1" x14ac:dyDescent="0.25">
      <c r="A19" s="610">
        <v>5</v>
      </c>
      <c r="C19"/>
      <c r="D19"/>
      <c r="E19" s="164"/>
      <c r="F19" s="378">
        <v>188</v>
      </c>
      <c r="G19" s="378">
        <v>189</v>
      </c>
      <c r="H19" s="378">
        <v>187</v>
      </c>
      <c r="I19" s="91">
        <v>564</v>
      </c>
      <c r="J19" s="415" t="s">
        <v>300</v>
      </c>
      <c r="K19" s="115"/>
    </row>
    <row r="20" spans="1:14" ht="15.75" customHeight="1" x14ac:dyDescent="0.25">
      <c r="A20" s="610"/>
      <c r="B20" s="88" t="s">
        <v>210</v>
      </c>
      <c r="C20" s="36"/>
      <c r="E20" s="88" t="s">
        <v>47</v>
      </c>
      <c r="F20" s="380">
        <v>95</v>
      </c>
      <c r="G20" s="380">
        <v>93</v>
      </c>
      <c r="H20" s="380">
        <v>95</v>
      </c>
      <c r="I20" s="380">
        <v>283</v>
      </c>
      <c r="J20" s="416"/>
      <c r="K20" s="115"/>
    </row>
    <row r="21" spans="1:14" ht="17.25" customHeight="1" x14ac:dyDescent="0.25">
      <c r="A21" s="610"/>
      <c r="B21" s="118" t="s">
        <v>229</v>
      </c>
      <c r="C21" s="77"/>
      <c r="D21" s="117"/>
      <c r="E21" s="110" t="s">
        <v>113</v>
      </c>
      <c r="F21" s="381">
        <v>93</v>
      </c>
      <c r="G21" s="381">
        <v>96</v>
      </c>
      <c r="H21" s="381">
        <v>92</v>
      </c>
      <c r="I21" s="381">
        <v>281</v>
      </c>
      <c r="J21" s="417"/>
      <c r="K21" s="115"/>
    </row>
    <row r="22" spans="1:14" ht="15.75" customHeight="1" x14ac:dyDescent="0.25">
      <c r="A22" s="610">
        <v>6</v>
      </c>
      <c r="C22"/>
      <c r="D22"/>
      <c r="E22" s="164"/>
      <c r="F22" s="378">
        <v>187</v>
      </c>
      <c r="G22" s="378">
        <v>188</v>
      </c>
      <c r="H22" s="378">
        <v>188</v>
      </c>
      <c r="I22" s="91">
        <v>563</v>
      </c>
      <c r="J22" s="415" t="s">
        <v>299</v>
      </c>
      <c r="K22" s="115"/>
    </row>
    <row r="23" spans="1:14" ht="15.75" customHeight="1" x14ac:dyDescent="0.25">
      <c r="A23" s="610"/>
      <c r="B23" s="88" t="s">
        <v>131</v>
      </c>
      <c r="C23" s="36"/>
      <c r="E23" s="88" t="s">
        <v>132</v>
      </c>
      <c r="F23" s="380">
        <v>95</v>
      </c>
      <c r="G23" s="380">
        <v>97</v>
      </c>
      <c r="H23" s="380">
        <v>95</v>
      </c>
      <c r="I23" s="380">
        <v>287</v>
      </c>
      <c r="J23" s="416"/>
      <c r="K23" s="115"/>
    </row>
    <row r="24" spans="1:14" ht="15.75" customHeight="1" x14ac:dyDescent="0.25">
      <c r="A24" s="610"/>
      <c r="B24" s="118" t="s">
        <v>139</v>
      </c>
      <c r="C24" s="77"/>
      <c r="D24" s="117"/>
      <c r="E24" s="110" t="s">
        <v>14</v>
      </c>
      <c r="F24" s="381">
        <v>92</v>
      </c>
      <c r="G24" s="381">
        <v>91</v>
      </c>
      <c r="H24" s="381">
        <v>93</v>
      </c>
      <c r="I24" s="381">
        <v>276</v>
      </c>
      <c r="J24" s="417"/>
      <c r="K24" s="115"/>
      <c r="M24" s="236"/>
    </row>
    <row r="25" spans="1:14" ht="15.75" customHeight="1" x14ac:dyDescent="0.25">
      <c r="A25" s="610">
        <v>7</v>
      </c>
      <c r="C25"/>
      <c r="D25"/>
      <c r="E25" s="164"/>
      <c r="F25" s="378">
        <v>190</v>
      </c>
      <c r="G25" s="378">
        <v>186</v>
      </c>
      <c r="H25" s="378">
        <v>186</v>
      </c>
      <c r="I25" s="91">
        <v>56</v>
      </c>
      <c r="J25" s="415" t="s">
        <v>437</v>
      </c>
      <c r="K25" s="115"/>
    </row>
    <row r="26" spans="1:14" ht="15.75" customHeight="1" x14ac:dyDescent="0.25">
      <c r="A26" s="610"/>
      <c r="B26" s="88" t="s">
        <v>136</v>
      </c>
      <c r="C26" s="36"/>
      <c r="E26" s="88" t="s">
        <v>96</v>
      </c>
      <c r="F26" s="380">
        <v>96</v>
      </c>
      <c r="G26" s="380">
        <v>95</v>
      </c>
      <c r="H26" s="380">
        <v>95</v>
      </c>
      <c r="I26" s="380">
        <v>286</v>
      </c>
      <c r="J26" s="416"/>
      <c r="K26" s="115"/>
    </row>
    <row r="27" spans="1:14" ht="15.75" customHeight="1" x14ac:dyDescent="0.25">
      <c r="A27" s="610"/>
      <c r="B27" s="118" t="s">
        <v>30</v>
      </c>
      <c r="C27" s="77"/>
      <c r="D27" s="117"/>
      <c r="E27" s="110" t="s">
        <v>93</v>
      </c>
      <c r="F27" s="381">
        <v>94</v>
      </c>
      <c r="G27" s="381">
        <v>91</v>
      </c>
      <c r="H27" s="381">
        <v>91</v>
      </c>
      <c r="I27" s="381">
        <v>276</v>
      </c>
      <c r="J27" s="417"/>
      <c r="K27" s="115"/>
      <c r="N27" s="236"/>
    </row>
    <row r="28" spans="1:14" ht="15.75" customHeight="1" x14ac:dyDescent="0.25">
      <c r="A28" s="610">
        <v>8</v>
      </c>
      <c r="C28"/>
      <c r="D28"/>
      <c r="E28" s="164"/>
      <c r="F28" s="378">
        <v>190</v>
      </c>
      <c r="G28" s="378">
        <v>183</v>
      </c>
      <c r="H28" s="378">
        <v>187</v>
      </c>
      <c r="I28" s="91">
        <v>560</v>
      </c>
      <c r="J28" s="415" t="s">
        <v>438</v>
      </c>
      <c r="K28" s="115"/>
    </row>
    <row r="29" spans="1:14" ht="15.75" customHeight="1" x14ac:dyDescent="0.25">
      <c r="A29" s="610"/>
      <c r="B29" s="88" t="s">
        <v>128</v>
      </c>
      <c r="C29" s="36"/>
      <c r="E29" s="88" t="s">
        <v>119</v>
      </c>
      <c r="F29" s="380">
        <v>95</v>
      </c>
      <c r="G29" s="380">
        <v>95</v>
      </c>
      <c r="H29" s="380">
        <v>97</v>
      </c>
      <c r="I29" s="380">
        <v>287</v>
      </c>
      <c r="J29" s="416"/>
      <c r="K29" s="115"/>
    </row>
    <row r="30" spans="1:14" ht="15.75" customHeight="1" x14ac:dyDescent="0.25">
      <c r="A30" s="610"/>
      <c r="B30" s="118" t="s">
        <v>32</v>
      </c>
      <c r="C30" s="77"/>
      <c r="D30" s="117"/>
      <c r="E30" s="110" t="s">
        <v>119</v>
      </c>
      <c r="F30" s="381">
        <v>95</v>
      </c>
      <c r="G30" s="381">
        <v>88</v>
      </c>
      <c r="H30" s="381">
        <v>90</v>
      </c>
      <c r="I30" s="381">
        <v>273</v>
      </c>
      <c r="J30" s="417"/>
      <c r="K30" s="115"/>
    </row>
    <row r="31" spans="1:14" ht="15.75" customHeight="1" x14ac:dyDescent="0.25">
      <c r="A31" s="610">
        <v>9</v>
      </c>
      <c r="C31"/>
      <c r="D31"/>
      <c r="E31" s="164"/>
      <c r="F31" s="378">
        <v>184</v>
      </c>
      <c r="G31" s="378">
        <v>188</v>
      </c>
      <c r="H31" s="378">
        <v>188</v>
      </c>
      <c r="I31" s="91">
        <v>560</v>
      </c>
      <c r="J31" s="415" t="s">
        <v>300</v>
      </c>
      <c r="K31" s="115"/>
    </row>
    <row r="32" spans="1:14" ht="15.75" customHeight="1" x14ac:dyDescent="0.25">
      <c r="A32" s="610"/>
      <c r="B32" s="88" t="s">
        <v>57</v>
      </c>
      <c r="C32" s="36"/>
      <c r="E32" s="88" t="s">
        <v>91</v>
      </c>
      <c r="F32" s="380">
        <v>95</v>
      </c>
      <c r="G32" s="380">
        <v>96</v>
      </c>
      <c r="H32" s="380">
        <v>94</v>
      </c>
      <c r="I32" s="380">
        <v>285</v>
      </c>
      <c r="J32" s="416"/>
      <c r="K32" s="115"/>
    </row>
    <row r="33" spans="1:14" ht="15.75" customHeight="1" x14ac:dyDescent="0.25">
      <c r="A33" s="610"/>
      <c r="B33" s="118" t="s">
        <v>230</v>
      </c>
      <c r="C33" s="77"/>
      <c r="D33" s="117"/>
      <c r="E33" s="110" t="s">
        <v>96</v>
      </c>
      <c r="F33" s="381">
        <v>89</v>
      </c>
      <c r="G33" s="381">
        <v>92</v>
      </c>
      <c r="H33" s="381">
        <v>94</v>
      </c>
      <c r="I33" s="381">
        <v>275</v>
      </c>
      <c r="J33" s="418"/>
      <c r="K33" s="115"/>
    </row>
    <row r="34" spans="1:14" ht="15.75" customHeight="1" x14ac:dyDescent="0.25">
      <c r="A34" s="610">
        <v>10</v>
      </c>
      <c r="C34"/>
      <c r="D34"/>
      <c r="E34" s="164"/>
      <c r="F34" s="378">
        <v>180</v>
      </c>
      <c r="G34" s="378">
        <v>185</v>
      </c>
      <c r="H34" s="378">
        <v>188</v>
      </c>
      <c r="I34" s="91">
        <v>553</v>
      </c>
      <c r="J34" s="415" t="s">
        <v>300</v>
      </c>
      <c r="K34" s="115"/>
    </row>
    <row r="35" spans="1:14" ht="15.75" customHeight="1" x14ac:dyDescent="0.25">
      <c r="A35" s="610"/>
      <c r="B35" s="88" t="s">
        <v>58</v>
      </c>
      <c r="C35" s="36"/>
      <c r="E35" s="88" t="s">
        <v>205</v>
      </c>
      <c r="F35" s="380">
        <v>89</v>
      </c>
      <c r="G35" s="380">
        <v>94</v>
      </c>
      <c r="H35" s="380">
        <v>94</v>
      </c>
      <c r="I35" s="380">
        <v>277</v>
      </c>
      <c r="J35" s="416"/>
    </row>
    <row r="36" spans="1:14" ht="15.75" customHeight="1" x14ac:dyDescent="0.25">
      <c r="A36" s="610"/>
      <c r="B36" s="118" t="s">
        <v>18</v>
      </c>
      <c r="C36" s="77"/>
      <c r="D36" s="117"/>
      <c r="E36" s="110" t="s">
        <v>120</v>
      </c>
      <c r="F36" s="381">
        <v>91</v>
      </c>
      <c r="G36" s="381">
        <v>91</v>
      </c>
      <c r="H36" s="381">
        <v>94</v>
      </c>
      <c r="I36" s="381">
        <v>276</v>
      </c>
      <c r="J36" s="417"/>
      <c r="K36" s="115"/>
    </row>
    <row r="37" spans="1:14" ht="15.75" customHeight="1" x14ac:dyDescent="0.25">
      <c r="A37" s="610">
        <v>11</v>
      </c>
      <c r="C37"/>
      <c r="D37"/>
      <c r="E37" s="164"/>
      <c r="F37" s="378">
        <v>184</v>
      </c>
      <c r="G37" s="378">
        <v>178</v>
      </c>
      <c r="H37" s="378">
        <v>184</v>
      </c>
      <c r="I37" s="91">
        <v>546</v>
      </c>
      <c r="J37" s="415" t="s">
        <v>439</v>
      </c>
      <c r="K37" s="115"/>
    </row>
    <row r="38" spans="1:14" ht="15.75" customHeight="1" x14ac:dyDescent="0.25">
      <c r="A38" s="610"/>
      <c r="B38" s="88" t="s">
        <v>214</v>
      </c>
      <c r="C38" s="36"/>
      <c r="E38" s="88" t="s">
        <v>91</v>
      </c>
      <c r="F38" s="380">
        <v>94</v>
      </c>
      <c r="G38" s="380">
        <v>89</v>
      </c>
      <c r="H38" s="380">
        <v>92</v>
      </c>
      <c r="I38" s="380">
        <v>275</v>
      </c>
      <c r="J38" s="416"/>
    </row>
    <row r="39" spans="1:14" ht="15.75" customHeight="1" x14ac:dyDescent="0.25">
      <c r="A39" s="610"/>
      <c r="B39" s="118" t="s">
        <v>226</v>
      </c>
      <c r="C39" s="77"/>
      <c r="D39" s="117"/>
      <c r="E39" s="110" t="s">
        <v>96</v>
      </c>
      <c r="F39" s="381">
        <v>90</v>
      </c>
      <c r="G39" s="381">
        <v>89</v>
      </c>
      <c r="H39" s="381">
        <v>92</v>
      </c>
      <c r="I39" s="381">
        <v>271</v>
      </c>
      <c r="J39" s="418"/>
      <c r="K39" s="115"/>
    </row>
    <row r="40" spans="1:14" ht="15.75" customHeight="1" x14ac:dyDescent="0.25">
      <c r="A40" s="610">
        <v>12</v>
      </c>
      <c r="C40"/>
      <c r="D40"/>
      <c r="E40" s="164"/>
      <c r="F40" s="378">
        <v>183</v>
      </c>
      <c r="G40" s="378">
        <v>178</v>
      </c>
      <c r="H40" s="378">
        <v>182</v>
      </c>
      <c r="I40" s="91">
        <v>543</v>
      </c>
      <c r="J40" s="415" t="s">
        <v>303</v>
      </c>
      <c r="K40" s="115"/>
    </row>
    <row r="41" spans="1:14" ht="15.75" customHeight="1" x14ac:dyDescent="0.25">
      <c r="A41" s="610"/>
      <c r="B41" s="88" t="s">
        <v>60</v>
      </c>
      <c r="C41" s="36"/>
      <c r="E41" s="88" t="s">
        <v>155</v>
      </c>
      <c r="F41" s="380">
        <v>93</v>
      </c>
      <c r="G41" s="380">
        <v>93</v>
      </c>
      <c r="H41" s="380">
        <v>93</v>
      </c>
      <c r="I41" s="380">
        <v>279</v>
      </c>
      <c r="J41" s="416"/>
      <c r="K41" s="115"/>
    </row>
    <row r="42" spans="1:14" ht="15.75" customHeight="1" x14ac:dyDescent="0.25">
      <c r="A42" s="610"/>
      <c r="B42" s="118" t="s">
        <v>235</v>
      </c>
      <c r="C42" s="77"/>
      <c r="D42" s="117"/>
      <c r="E42" s="110" t="s">
        <v>209</v>
      </c>
      <c r="F42" s="381">
        <v>90</v>
      </c>
      <c r="G42" s="381">
        <v>85</v>
      </c>
      <c r="H42" s="381">
        <v>89</v>
      </c>
      <c r="I42" s="381">
        <v>264</v>
      </c>
      <c r="J42" s="417"/>
      <c r="K42" s="115"/>
    </row>
    <row r="43" spans="1:14" ht="15.75" customHeight="1" x14ac:dyDescent="0.25">
      <c r="A43" s="610">
        <v>13</v>
      </c>
      <c r="C43"/>
      <c r="D43"/>
      <c r="E43" s="164"/>
      <c r="F43" s="378">
        <v>182</v>
      </c>
      <c r="G43" s="378">
        <v>182</v>
      </c>
      <c r="H43" s="378">
        <v>178</v>
      </c>
      <c r="I43" s="91">
        <v>542</v>
      </c>
      <c r="J43" s="415" t="s">
        <v>440</v>
      </c>
      <c r="K43" s="115"/>
    </row>
    <row r="44" spans="1:14" ht="15.75" customHeight="1" x14ac:dyDescent="0.25">
      <c r="A44" s="610"/>
      <c r="B44" s="88" t="s">
        <v>33</v>
      </c>
      <c r="C44" s="36"/>
      <c r="E44" s="88" t="s">
        <v>96</v>
      </c>
      <c r="F44" s="380">
        <v>94</v>
      </c>
      <c r="G44" s="380">
        <v>94</v>
      </c>
      <c r="H44" s="380">
        <v>94</v>
      </c>
      <c r="I44" s="380">
        <v>282</v>
      </c>
      <c r="J44" s="416"/>
      <c r="K44" s="115"/>
    </row>
    <row r="45" spans="1:14" ht="15.75" customHeight="1" x14ac:dyDescent="0.25">
      <c r="A45" s="610"/>
      <c r="B45" s="118" t="s">
        <v>346</v>
      </c>
      <c r="C45" s="77"/>
      <c r="D45" s="117"/>
      <c r="E45" s="110" t="s">
        <v>91</v>
      </c>
      <c r="F45" s="381">
        <v>88</v>
      </c>
      <c r="G45" s="381">
        <v>88</v>
      </c>
      <c r="H45" s="381">
        <v>84</v>
      </c>
      <c r="I45" s="381">
        <v>260</v>
      </c>
      <c r="J45" s="417"/>
    </row>
    <row r="46" spans="1:14" ht="15.75" customHeight="1" x14ac:dyDescent="0.25">
      <c r="A46" s="610">
        <v>14</v>
      </c>
      <c r="C46"/>
      <c r="D46"/>
      <c r="E46" s="164"/>
      <c r="F46" s="378">
        <v>183</v>
      </c>
      <c r="G46" s="378">
        <v>181</v>
      </c>
      <c r="H46" s="378">
        <v>177</v>
      </c>
      <c r="I46" s="91">
        <v>541</v>
      </c>
      <c r="J46" s="415" t="s">
        <v>437</v>
      </c>
      <c r="K46" s="115"/>
    </row>
    <row r="47" spans="1:14" ht="15.75" customHeight="1" x14ac:dyDescent="0.25">
      <c r="A47" s="610"/>
      <c r="B47" s="88" t="s">
        <v>16</v>
      </c>
      <c r="C47" s="36"/>
      <c r="E47" s="88" t="s">
        <v>436</v>
      </c>
      <c r="F47" s="380">
        <v>92</v>
      </c>
      <c r="G47" s="380">
        <v>94</v>
      </c>
      <c r="H47" s="380">
        <v>89</v>
      </c>
      <c r="I47" s="380">
        <v>275</v>
      </c>
      <c r="J47" s="416"/>
    </row>
    <row r="48" spans="1:14" ht="15.75" customHeight="1" x14ac:dyDescent="0.25">
      <c r="A48" s="610"/>
      <c r="B48" s="118" t="s">
        <v>124</v>
      </c>
      <c r="C48" s="77"/>
      <c r="D48" s="117"/>
      <c r="E48" s="110" t="s">
        <v>20</v>
      </c>
      <c r="F48" s="381">
        <v>91</v>
      </c>
      <c r="G48" s="381">
        <v>87</v>
      </c>
      <c r="H48" s="381">
        <v>88</v>
      </c>
      <c r="I48" s="381">
        <v>266</v>
      </c>
      <c r="J48" s="417"/>
      <c r="M48" s="1"/>
      <c r="N48" s="236"/>
    </row>
    <row r="49" spans="1:14" ht="15.75" customHeight="1" x14ac:dyDescent="0.25">
      <c r="A49" s="610">
        <v>15</v>
      </c>
      <c r="C49"/>
      <c r="D49"/>
      <c r="E49" s="164"/>
      <c r="F49" s="378">
        <v>178</v>
      </c>
      <c r="G49" s="378">
        <v>181</v>
      </c>
      <c r="H49" s="378">
        <v>177</v>
      </c>
      <c r="I49" s="91">
        <v>536</v>
      </c>
      <c r="J49" s="415" t="s">
        <v>439</v>
      </c>
      <c r="K49" s="115"/>
      <c r="M49" s="1"/>
      <c r="N49" s="1"/>
    </row>
    <row r="50" spans="1:14" ht="15.75" customHeight="1" x14ac:dyDescent="0.25">
      <c r="A50" s="610"/>
      <c r="B50" s="88" t="s">
        <v>63</v>
      </c>
      <c r="C50" s="36"/>
      <c r="E50" s="88" t="s">
        <v>91</v>
      </c>
      <c r="F50" s="380">
        <v>92</v>
      </c>
      <c r="G50" s="380">
        <v>91</v>
      </c>
      <c r="H50" s="380">
        <v>89</v>
      </c>
      <c r="I50" s="380">
        <v>272</v>
      </c>
      <c r="J50" s="416"/>
      <c r="K50" s="115"/>
    </row>
    <row r="51" spans="1:14" ht="15.75" customHeight="1" x14ac:dyDescent="0.25">
      <c r="A51" s="610"/>
      <c r="B51" s="118" t="s">
        <v>379</v>
      </c>
      <c r="C51" s="77"/>
      <c r="D51" s="117"/>
      <c r="E51" s="110" t="s">
        <v>96</v>
      </c>
      <c r="F51" s="381">
        <v>86</v>
      </c>
      <c r="G51" s="381">
        <v>90</v>
      </c>
      <c r="H51" s="381">
        <v>88</v>
      </c>
      <c r="I51" s="381">
        <v>264</v>
      </c>
      <c r="J51" s="417"/>
    </row>
    <row r="52" spans="1:14" ht="15.75" customHeight="1" x14ac:dyDescent="0.25">
      <c r="A52" s="192"/>
      <c r="B52" s="119"/>
      <c r="C52" s="36"/>
      <c r="D52" s="116"/>
      <c r="E52" s="88"/>
      <c r="F52" s="380"/>
      <c r="G52" s="380"/>
      <c r="H52" s="380"/>
      <c r="I52" s="380"/>
      <c r="J52" s="382"/>
    </row>
    <row r="53" spans="1:14" ht="21.75" customHeight="1" x14ac:dyDescent="0.25">
      <c r="A53" s="192"/>
      <c r="B53" s="119"/>
      <c r="C53" s="36"/>
      <c r="D53" s="116"/>
      <c r="E53" s="88"/>
      <c r="F53" s="380"/>
      <c r="G53" s="380"/>
      <c r="H53" s="380"/>
      <c r="I53" s="380"/>
      <c r="K53" s="237" t="s">
        <v>279</v>
      </c>
    </row>
    <row r="54" spans="1:14" ht="18" customHeight="1" x14ac:dyDescent="0.25">
      <c r="A54" s="610">
        <v>16</v>
      </c>
      <c r="C54"/>
      <c r="D54"/>
      <c r="E54" s="164"/>
      <c r="F54" s="91">
        <v>171</v>
      </c>
      <c r="G54" s="91">
        <v>181</v>
      </c>
      <c r="H54" s="91">
        <v>179</v>
      </c>
      <c r="I54" s="91">
        <v>531</v>
      </c>
      <c r="J54" s="382" t="s">
        <v>389</v>
      </c>
      <c r="K54" s="115"/>
    </row>
    <row r="55" spans="1:14" ht="18" customHeight="1" x14ac:dyDescent="0.25">
      <c r="A55" s="610"/>
      <c r="B55" s="88" t="s">
        <v>213</v>
      </c>
      <c r="C55" s="36"/>
      <c r="E55" s="88" t="s">
        <v>96</v>
      </c>
      <c r="F55" s="380">
        <v>85</v>
      </c>
      <c r="G55" s="380">
        <v>90</v>
      </c>
      <c r="H55" s="380">
        <v>95</v>
      </c>
      <c r="I55" s="380">
        <v>270</v>
      </c>
      <c r="J55" s="383"/>
      <c r="K55" s="115"/>
    </row>
    <row r="56" spans="1:14" ht="18" customHeight="1" x14ac:dyDescent="0.25">
      <c r="A56" s="610"/>
      <c r="B56" s="118" t="s">
        <v>378</v>
      </c>
      <c r="C56" s="77"/>
      <c r="D56" s="117"/>
      <c r="E56" s="110" t="s">
        <v>91</v>
      </c>
      <c r="F56" s="381">
        <v>86</v>
      </c>
      <c r="G56" s="381">
        <v>91</v>
      </c>
      <c r="H56" s="381">
        <v>84</v>
      </c>
      <c r="I56" s="381">
        <v>261</v>
      </c>
      <c r="J56" s="385"/>
    </row>
    <row r="57" spans="1:14" ht="18" customHeight="1" x14ac:dyDescent="0.25">
      <c r="A57" s="610">
        <v>17</v>
      </c>
      <c r="C57"/>
      <c r="D57"/>
      <c r="E57" s="164"/>
      <c r="F57" s="378">
        <v>183</v>
      </c>
      <c r="G57" s="378">
        <v>168</v>
      </c>
      <c r="H57" s="378">
        <v>178</v>
      </c>
      <c r="I57" s="91">
        <v>529</v>
      </c>
      <c r="J57" s="382" t="s">
        <v>390</v>
      </c>
      <c r="K57" s="115"/>
    </row>
    <row r="58" spans="1:14" ht="18" customHeight="1" x14ac:dyDescent="0.25">
      <c r="A58" s="610"/>
      <c r="B58" s="88" t="s">
        <v>211</v>
      </c>
      <c r="C58" s="36"/>
      <c r="E58" s="88" t="s">
        <v>120</v>
      </c>
      <c r="F58" s="380">
        <v>94</v>
      </c>
      <c r="G58" s="380">
        <v>84</v>
      </c>
      <c r="H58" s="380">
        <v>89</v>
      </c>
      <c r="I58" s="380">
        <v>267</v>
      </c>
      <c r="J58" s="383"/>
      <c r="K58" s="115"/>
    </row>
    <row r="59" spans="1:14" ht="18" customHeight="1" x14ac:dyDescent="0.25">
      <c r="A59" s="610"/>
      <c r="B59" s="118" t="s">
        <v>233</v>
      </c>
      <c r="C59" s="77"/>
      <c r="D59" s="117"/>
      <c r="E59" s="110" t="s">
        <v>113</v>
      </c>
      <c r="F59" s="381">
        <v>89</v>
      </c>
      <c r="G59" s="381">
        <v>84</v>
      </c>
      <c r="H59" s="381">
        <v>89</v>
      </c>
      <c r="I59" s="381">
        <v>262</v>
      </c>
      <c r="J59" s="385"/>
      <c r="K59" s="115"/>
    </row>
    <row r="60" spans="1:14" ht="18" customHeight="1" x14ac:dyDescent="0.25">
      <c r="A60" s="610">
        <v>18</v>
      </c>
      <c r="C60"/>
      <c r="D60"/>
      <c r="E60" s="164"/>
      <c r="F60" s="378">
        <v>177</v>
      </c>
      <c r="G60" s="378">
        <v>171</v>
      </c>
      <c r="H60" s="378">
        <v>179</v>
      </c>
      <c r="I60" s="91">
        <v>527</v>
      </c>
      <c r="J60" s="382" t="s">
        <v>391</v>
      </c>
    </row>
    <row r="61" spans="1:14" ht="15.75" customHeight="1" x14ac:dyDescent="0.25">
      <c r="A61" s="610"/>
      <c r="B61" s="88" t="s">
        <v>138</v>
      </c>
      <c r="C61" s="36"/>
      <c r="E61" s="88" t="s">
        <v>96</v>
      </c>
      <c r="F61" s="380">
        <v>89</v>
      </c>
      <c r="G61" s="380">
        <v>85</v>
      </c>
      <c r="H61" s="380">
        <v>90</v>
      </c>
      <c r="I61" s="380">
        <v>264</v>
      </c>
      <c r="J61" s="383"/>
    </row>
    <row r="62" spans="1:14" ht="15.75" customHeight="1" x14ac:dyDescent="0.25">
      <c r="A62" s="610"/>
      <c r="B62" s="118" t="s">
        <v>112</v>
      </c>
      <c r="C62" s="77"/>
      <c r="D62" s="117"/>
      <c r="E62" s="110" t="s">
        <v>96</v>
      </c>
      <c r="F62" s="381">
        <v>88</v>
      </c>
      <c r="G62" s="381">
        <v>86</v>
      </c>
      <c r="H62" s="381">
        <v>89</v>
      </c>
      <c r="I62" s="381">
        <v>263</v>
      </c>
      <c r="J62" s="385"/>
    </row>
    <row r="63" spans="1:14" ht="18" x14ac:dyDescent="0.25">
      <c r="A63" s="610">
        <v>19</v>
      </c>
      <c r="C63"/>
      <c r="D63"/>
      <c r="E63" s="164"/>
      <c r="F63" s="378">
        <v>172</v>
      </c>
      <c r="G63" s="378">
        <v>173</v>
      </c>
      <c r="H63" s="378">
        <v>165</v>
      </c>
      <c r="I63" s="91">
        <v>510</v>
      </c>
      <c r="J63" s="384" t="s">
        <v>388</v>
      </c>
    </row>
    <row r="64" spans="1:14" ht="15.75" customHeight="1" x14ac:dyDescent="0.25">
      <c r="A64" s="610"/>
      <c r="B64" s="88" t="s">
        <v>59</v>
      </c>
      <c r="C64" s="36"/>
      <c r="E64" s="88" t="s">
        <v>13</v>
      </c>
      <c r="F64" s="380">
        <v>86</v>
      </c>
      <c r="G64" s="380">
        <v>93</v>
      </c>
      <c r="H64" s="380">
        <v>82</v>
      </c>
      <c r="I64" s="380">
        <v>261</v>
      </c>
      <c r="J64" s="383"/>
    </row>
    <row r="65" spans="1:17" ht="15.75" customHeight="1" x14ac:dyDescent="0.25">
      <c r="A65" s="610"/>
      <c r="B65" s="118" t="s">
        <v>143</v>
      </c>
      <c r="C65" s="77"/>
      <c r="D65" s="117"/>
      <c r="E65" s="110" t="s">
        <v>91</v>
      </c>
      <c r="F65" s="381">
        <v>86</v>
      </c>
      <c r="G65" s="381">
        <v>80</v>
      </c>
      <c r="H65" s="381">
        <v>83</v>
      </c>
      <c r="I65" s="381">
        <v>249</v>
      </c>
      <c r="J65" s="385"/>
    </row>
    <row r="66" spans="1:17" ht="18" x14ac:dyDescent="0.25">
      <c r="A66" s="610">
        <v>20</v>
      </c>
      <c r="C66"/>
      <c r="D66"/>
      <c r="E66" s="164"/>
      <c r="F66" s="378"/>
      <c r="G66" s="378"/>
      <c r="H66" s="378"/>
      <c r="I66" s="91">
        <v>272</v>
      </c>
      <c r="J66" s="382"/>
    </row>
    <row r="67" spans="1:17" ht="15.75" customHeight="1" x14ac:dyDescent="0.25">
      <c r="A67" s="610"/>
      <c r="B67" s="88" t="s">
        <v>381</v>
      </c>
      <c r="C67" s="36"/>
      <c r="E67" s="88" t="s">
        <v>134</v>
      </c>
      <c r="F67" s="380">
        <v>93</v>
      </c>
      <c r="G67" s="380">
        <v>89</v>
      </c>
      <c r="H67" s="380">
        <v>90</v>
      </c>
      <c r="I67" s="380">
        <v>272</v>
      </c>
      <c r="J67" s="383" t="s">
        <v>391</v>
      </c>
    </row>
    <row r="68" spans="1:17" ht="15.75" customHeight="1" x14ac:dyDescent="0.25">
      <c r="A68" s="610"/>
      <c r="B68" s="118" t="s">
        <v>208</v>
      </c>
      <c r="C68" s="77"/>
      <c r="D68" s="117"/>
      <c r="E68" s="110" t="s">
        <v>91</v>
      </c>
      <c r="F68" s="381"/>
      <c r="G68" s="381"/>
      <c r="H68" s="381"/>
      <c r="I68" s="381"/>
      <c r="J68" s="379" t="s">
        <v>392</v>
      </c>
    </row>
    <row r="69" spans="1:17" x14ac:dyDescent="0.25">
      <c r="C69" s="7"/>
    </row>
    <row r="70" spans="1:17" ht="18.75" x14ac:dyDescent="0.3">
      <c r="B70" s="63" t="s">
        <v>183</v>
      </c>
      <c r="C70" s="63"/>
      <c r="D70" s="92"/>
      <c r="E70" s="93"/>
      <c r="F70" s="94"/>
      <c r="G70" s="94"/>
      <c r="H70" s="97" t="s">
        <v>9</v>
      </c>
      <c r="J70" s="8"/>
      <c r="K70" s="8"/>
      <c r="L70" s="95"/>
      <c r="O70" s="96"/>
      <c r="P70" s="97"/>
      <c r="Q70" s="95"/>
    </row>
    <row r="71" spans="1:17" ht="18.75" x14ac:dyDescent="0.3">
      <c r="B71" s="63"/>
      <c r="C71" s="63"/>
      <c r="D71" s="92"/>
      <c r="E71" s="93"/>
      <c r="F71" s="94"/>
      <c r="G71" s="94"/>
      <c r="H71" s="99"/>
      <c r="J71" s="8"/>
      <c r="K71" s="8"/>
      <c r="L71" s="95"/>
      <c r="O71" s="96"/>
      <c r="P71" s="99"/>
      <c r="Q71" s="95"/>
    </row>
    <row r="72" spans="1:17" ht="18.75" x14ac:dyDescent="0.3">
      <c r="B72" s="100" t="s">
        <v>184</v>
      </c>
      <c r="C72" s="100"/>
      <c r="D72" s="100"/>
      <c r="E72" s="100"/>
      <c r="F72" s="100"/>
      <c r="G72" s="101"/>
      <c r="H72" s="97" t="s">
        <v>318</v>
      </c>
      <c r="J72" s="8"/>
      <c r="K72" s="8"/>
      <c r="L72" s="95"/>
      <c r="O72" s="96"/>
      <c r="P72" s="97"/>
      <c r="Q72" s="95"/>
    </row>
    <row r="73" spans="1:17" x14ac:dyDescent="0.25">
      <c r="C73" s="7"/>
    </row>
    <row r="74" spans="1:17" x14ac:dyDescent="0.25">
      <c r="C74" s="7"/>
    </row>
  </sheetData>
  <sortState ref="A6:E62">
    <sortCondition ref="A6:A62"/>
  </sortState>
  <mergeCells count="27">
    <mergeCell ref="I5:J6"/>
    <mergeCell ref="A1:K1"/>
    <mergeCell ref="F5:H5"/>
    <mergeCell ref="A5:A6"/>
    <mergeCell ref="E2:F2"/>
    <mergeCell ref="E5:E6"/>
    <mergeCell ref="B5:D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3:A45"/>
    <mergeCell ref="A40:A42"/>
    <mergeCell ref="A60:A62"/>
    <mergeCell ref="A63:A65"/>
    <mergeCell ref="A66:A68"/>
    <mergeCell ref="A34:A36"/>
    <mergeCell ref="A37:A39"/>
    <mergeCell ref="A46:A48"/>
    <mergeCell ref="A49:A51"/>
    <mergeCell ref="A54:A56"/>
    <mergeCell ref="A57:A59"/>
  </mergeCells>
  <conditionalFormatting sqref="E72:G72">
    <cfRule type="cellIs" dxfId="34" priority="1" stopIfTrue="1" operator="equal">
      <formula>0</formula>
    </cfRule>
  </conditionalFormatting>
  <conditionalFormatting sqref="Q70:Q72">
    <cfRule type="cellIs" dxfId="33" priority="3" stopIfTrue="1" operator="equal">
      <formula>0</formula>
    </cfRule>
  </conditionalFormatting>
  <conditionalFormatting sqref="L70:L72">
    <cfRule type="cellIs" dxfId="32" priority="2" stopIfTrue="1" operator="equal">
      <formula>0</formula>
    </cfRule>
  </conditionalFormatting>
  <pageMargins left="1.1811023622047245" right="0" top="0" bottom="0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3"/>
  <sheetViews>
    <sheetView zoomScale="130" zoomScaleNormal="130" workbookViewId="0">
      <selection activeCell="E3" sqref="E3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4.42578125" style="8" customWidth="1"/>
    <col min="5" max="20" width="4.28515625" style="8" customWidth="1"/>
    <col min="21" max="21" width="5" style="8" customWidth="1"/>
    <col min="22" max="22" width="6.5703125" style="8" customWidth="1"/>
    <col min="23" max="29" width="6.7109375" style="8" customWidth="1"/>
    <col min="30" max="16384" width="9.140625" style="8"/>
  </cols>
  <sheetData>
    <row r="1" spans="1:21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393"/>
    </row>
    <row r="2" spans="1:21" ht="15.75" x14ac:dyDescent="0.25">
      <c r="D2" s="106"/>
      <c r="E2" s="105"/>
      <c r="F2" s="106" t="s">
        <v>251</v>
      </c>
      <c r="G2" s="106"/>
      <c r="H2" s="564" t="s">
        <v>411</v>
      </c>
      <c r="I2" s="564"/>
      <c r="J2" s="564"/>
      <c r="K2" s="564"/>
      <c r="L2" s="564"/>
      <c r="M2" s="105"/>
      <c r="N2" s="105"/>
      <c r="O2" s="105"/>
      <c r="P2" s="105"/>
      <c r="Q2" s="105"/>
      <c r="R2" s="105"/>
      <c r="S2" s="105"/>
    </row>
    <row r="3" spans="1:21" ht="15.75" x14ac:dyDescent="0.25">
      <c r="D3" s="106"/>
      <c r="E3" s="106" t="s">
        <v>410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1" ht="15" customHeight="1" x14ac:dyDescent="0.25">
      <c r="D4" s="106" t="s">
        <v>253</v>
      </c>
      <c r="E4" s="106"/>
      <c r="F4" s="106"/>
      <c r="G4" s="524" t="s">
        <v>260</v>
      </c>
      <c r="H4" s="524"/>
      <c r="I4" s="524"/>
      <c r="J4" s="524"/>
      <c r="K4" s="524"/>
      <c r="L4" s="524"/>
      <c r="M4" s="524"/>
      <c r="N4" s="106"/>
      <c r="O4" s="106"/>
      <c r="P4" s="106"/>
      <c r="Q4" s="106"/>
      <c r="R4" s="106"/>
      <c r="S4" s="106"/>
    </row>
    <row r="5" spans="1:21" ht="15" customHeight="1" thickBot="1" x14ac:dyDescent="0.25">
      <c r="A5" s="539">
        <v>44601</v>
      </c>
      <c r="B5" s="539"/>
      <c r="C5" s="539"/>
      <c r="D5" s="394"/>
      <c r="E5" s="394"/>
      <c r="F5" s="9"/>
      <c r="G5" s="9"/>
      <c r="H5" s="9"/>
      <c r="I5" s="9"/>
      <c r="J5" s="9"/>
      <c r="K5" s="39"/>
      <c r="S5" s="8" t="s">
        <v>34</v>
      </c>
    </row>
    <row r="6" spans="1:21" ht="15.75" x14ac:dyDescent="0.25">
      <c r="A6" s="528" t="s">
        <v>65</v>
      </c>
      <c r="B6" s="530" t="s">
        <v>0</v>
      </c>
      <c r="C6" s="531"/>
      <c r="D6" s="532"/>
      <c r="E6" s="186"/>
      <c r="F6" s="187"/>
      <c r="G6" s="187"/>
      <c r="H6" s="187"/>
      <c r="I6" s="188"/>
      <c r="J6" s="187"/>
      <c r="K6" s="187" t="s">
        <v>37</v>
      </c>
      <c r="L6" s="187"/>
      <c r="M6" s="187"/>
      <c r="N6" s="187"/>
      <c r="O6" s="187"/>
      <c r="P6" s="187"/>
      <c r="Q6" s="187"/>
      <c r="R6" s="187"/>
      <c r="S6" s="187"/>
      <c r="T6" s="188"/>
      <c r="U6" s="608" t="s">
        <v>2</v>
      </c>
    </row>
    <row r="7" spans="1:21" ht="13.5" thickBot="1" x14ac:dyDescent="0.25">
      <c r="A7" s="529"/>
      <c r="B7" s="533"/>
      <c r="C7" s="534"/>
      <c r="D7" s="535"/>
      <c r="E7" s="189">
        <v>1</v>
      </c>
      <c r="F7" s="189">
        <v>2</v>
      </c>
      <c r="G7" s="189">
        <v>3</v>
      </c>
      <c r="H7" s="189">
        <v>4</v>
      </c>
      <c r="I7" s="189">
        <v>5</v>
      </c>
      <c r="J7" s="189">
        <v>6</v>
      </c>
      <c r="K7" s="189">
        <v>7</v>
      </c>
      <c r="L7" s="189">
        <v>8</v>
      </c>
      <c r="M7" s="189">
        <v>9</v>
      </c>
      <c r="N7" s="189">
        <v>10</v>
      </c>
      <c r="O7" s="189">
        <v>11</v>
      </c>
      <c r="P7" s="189">
        <v>12</v>
      </c>
      <c r="Q7" s="189">
        <v>13</v>
      </c>
      <c r="R7" s="189">
        <v>14</v>
      </c>
      <c r="S7" s="232">
        <v>15</v>
      </c>
      <c r="T7" s="232">
        <v>16</v>
      </c>
      <c r="U7" s="609"/>
    </row>
    <row r="8" spans="1:21" ht="13.5" customHeight="1" x14ac:dyDescent="0.2">
      <c r="A8" s="587">
        <v>1</v>
      </c>
      <c r="B8" s="594" t="s">
        <v>413</v>
      </c>
      <c r="C8" s="594"/>
      <c r="D8" s="594"/>
      <c r="E8" s="602">
        <v>2</v>
      </c>
      <c r="F8" s="602">
        <v>2</v>
      </c>
      <c r="G8" s="602">
        <v>0</v>
      </c>
      <c r="H8" s="602">
        <v>0</v>
      </c>
      <c r="I8" s="602">
        <v>2</v>
      </c>
      <c r="J8" s="602">
        <v>2</v>
      </c>
      <c r="K8" s="602">
        <v>2</v>
      </c>
      <c r="L8" s="602">
        <v>0</v>
      </c>
      <c r="M8" s="602">
        <v>2</v>
      </c>
      <c r="N8" s="602">
        <v>2</v>
      </c>
      <c r="O8" s="602">
        <v>0</v>
      </c>
      <c r="P8" s="602">
        <v>2</v>
      </c>
      <c r="Q8" s="602"/>
      <c r="R8" s="602"/>
      <c r="S8" s="602"/>
      <c r="T8" s="604"/>
      <c r="U8" s="597">
        <f>SUM(E8:T8)</f>
        <v>16</v>
      </c>
    </row>
    <row r="9" spans="1:21" ht="20.25" customHeight="1" thickBot="1" x14ac:dyDescent="0.25">
      <c r="A9" s="580"/>
      <c r="B9" s="582"/>
      <c r="C9" s="582"/>
      <c r="D9" s="582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5"/>
      <c r="U9" s="598"/>
    </row>
    <row r="10" spans="1:21" ht="20.100000000000001" customHeight="1" x14ac:dyDescent="0.2">
      <c r="A10" s="583">
        <v>2</v>
      </c>
      <c r="B10" s="581" t="s">
        <v>416</v>
      </c>
      <c r="C10" s="581"/>
      <c r="D10" s="581"/>
      <c r="E10" s="601">
        <v>0</v>
      </c>
      <c r="F10" s="601">
        <v>0</v>
      </c>
      <c r="G10" s="601">
        <v>2</v>
      </c>
      <c r="H10" s="601">
        <v>2</v>
      </c>
      <c r="I10" s="601">
        <v>0</v>
      </c>
      <c r="J10" s="601">
        <v>0</v>
      </c>
      <c r="K10" s="601">
        <v>0</v>
      </c>
      <c r="L10" s="601">
        <v>2</v>
      </c>
      <c r="M10" s="601">
        <v>0</v>
      </c>
      <c r="N10" s="601">
        <v>0</v>
      </c>
      <c r="O10" s="601">
        <v>2</v>
      </c>
      <c r="P10" s="601">
        <v>0</v>
      </c>
      <c r="Q10" s="601"/>
      <c r="R10" s="601"/>
      <c r="S10" s="599"/>
      <c r="T10" s="606"/>
      <c r="U10" s="597">
        <f>SUM(E10:T10)</f>
        <v>8</v>
      </c>
    </row>
    <row r="11" spans="1:21" ht="14.25" customHeight="1" x14ac:dyDescent="0.2">
      <c r="A11" s="584"/>
      <c r="B11" s="586"/>
      <c r="C11" s="586"/>
      <c r="D11" s="586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7"/>
      <c r="U11" s="598"/>
    </row>
    <row r="15" spans="1:21" ht="12" customHeight="1" x14ac:dyDescent="0.25">
      <c r="E15" s="105"/>
      <c r="F15" s="524" t="s">
        <v>256</v>
      </c>
      <c r="G15" s="524"/>
      <c r="H15" s="524"/>
      <c r="I15" s="524"/>
      <c r="J15" s="524"/>
      <c r="K15" s="524"/>
      <c r="L15" s="524"/>
      <c r="M15" s="524"/>
      <c r="N15" s="524"/>
      <c r="O15" s="105"/>
      <c r="P15" s="105"/>
      <c r="Q15" s="105"/>
      <c r="R15" s="105"/>
      <c r="S15" s="105"/>
    </row>
    <row r="16" spans="1:21" ht="15.75" customHeight="1" x14ac:dyDescent="0.25">
      <c r="D16" s="106" t="s">
        <v>248</v>
      </c>
      <c r="E16" s="106"/>
      <c r="F16" s="106"/>
      <c r="G16" s="524" t="s">
        <v>260</v>
      </c>
      <c r="H16" s="524"/>
      <c r="I16" s="524"/>
      <c r="J16" s="524"/>
      <c r="K16" s="524"/>
      <c r="L16" s="524"/>
      <c r="M16" s="524"/>
      <c r="N16" s="106"/>
      <c r="O16" s="106"/>
      <c r="P16" s="106"/>
      <c r="Q16" s="106"/>
      <c r="R16" s="106"/>
      <c r="S16" s="106"/>
    </row>
    <row r="17" spans="1:24" ht="15" customHeight="1" x14ac:dyDescent="0.25">
      <c r="A17" s="528" t="s">
        <v>65</v>
      </c>
      <c r="B17" s="530" t="s">
        <v>0</v>
      </c>
      <c r="C17" s="531"/>
      <c r="D17" s="532"/>
      <c r="E17" s="186"/>
      <c r="F17" s="187"/>
      <c r="G17" s="187"/>
      <c r="H17" s="187"/>
      <c r="I17" s="188"/>
      <c r="J17" s="187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8"/>
      <c r="U17" s="522" t="s">
        <v>2</v>
      </c>
    </row>
    <row r="18" spans="1:24" ht="15.75" customHeight="1" thickBot="1" x14ac:dyDescent="0.25">
      <c r="A18" s="529"/>
      <c r="B18" s="533"/>
      <c r="C18" s="534"/>
      <c r="D18" s="535"/>
      <c r="E18" s="189">
        <v>1</v>
      </c>
      <c r="F18" s="189">
        <v>2</v>
      </c>
      <c r="G18" s="189">
        <v>3</v>
      </c>
      <c r="H18" s="189">
        <v>4</v>
      </c>
      <c r="I18" s="189">
        <v>5</v>
      </c>
      <c r="J18" s="189">
        <v>6</v>
      </c>
      <c r="K18" s="189">
        <v>7</v>
      </c>
      <c r="L18" s="189">
        <v>8</v>
      </c>
      <c r="M18" s="189">
        <v>9</v>
      </c>
      <c r="N18" s="189">
        <v>10</v>
      </c>
      <c r="O18" s="189">
        <v>11</v>
      </c>
      <c r="P18" s="189">
        <v>12</v>
      </c>
      <c r="Q18" s="189">
        <v>13</v>
      </c>
      <c r="R18" s="189">
        <v>14</v>
      </c>
      <c r="S18" s="189">
        <v>15</v>
      </c>
      <c r="T18" s="189">
        <v>16</v>
      </c>
      <c r="U18" s="523"/>
    </row>
    <row r="19" spans="1:24" ht="6" customHeight="1" x14ac:dyDescent="0.2">
      <c r="A19" s="587" t="s">
        <v>273</v>
      </c>
      <c r="B19" s="588" t="s">
        <v>413</v>
      </c>
      <c r="C19" s="588"/>
      <c r="D19" s="588"/>
      <c r="E19" s="221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591">
        <f>SUM(E20:S20)</f>
        <v>36</v>
      </c>
      <c r="X19" s="190"/>
    </row>
    <row r="20" spans="1:24" ht="20.25" customHeight="1" x14ac:dyDescent="0.3">
      <c r="A20" s="583"/>
      <c r="B20" s="589"/>
      <c r="C20" s="589"/>
      <c r="D20" s="589"/>
      <c r="E20" s="386">
        <v>3</v>
      </c>
      <c r="F20" s="386">
        <v>1</v>
      </c>
      <c r="G20" s="386">
        <v>3</v>
      </c>
      <c r="H20" s="386">
        <v>3</v>
      </c>
      <c r="I20" s="386">
        <v>4</v>
      </c>
      <c r="J20" s="386">
        <v>3</v>
      </c>
      <c r="K20" s="386">
        <v>1</v>
      </c>
      <c r="L20" s="386">
        <v>3</v>
      </c>
      <c r="M20" s="386">
        <v>3</v>
      </c>
      <c r="N20" s="386">
        <v>3</v>
      </c>
      <c r="O20" s="386">
        <v>2</v>
      </c>
      <c r="P20" s="386">
        <v>1</v>
      </c>
      <c r="Q20" s="386">
        <v>2</v>
      </c>
      <c r="R20" s="386">
        <v>2</v>
      </c>
      <c r="S20" s="386">
        <v>2</v>
      </c>
      <c r="U20" s="592"/>
      <c r="X20" s="190"/>
    </row>
    <row r="21" spans="1:24" ht="3.75" customHeight="1" thickBot="1" x14ac:dyDescent="0.25">
      <c r="A21" s="580"/>
      <c r="B21" s="590"/>
      <c r="C21" s="590"/>
      <c r="D21" s="590"/>
      <c r="S21" s="250"/>
      <c r="U21" s="593"/>
    </row>
    <row r="22" spans="1:24" ht="6" customHeight="1" x14ac:dyDescent="0.2">
      <c r="A22" s="583">
        <v>3</v>
      </c>
      <c r="B22" s="595" t="s">
        <v>414</v>
      </c>
      <c r="C22" s="595"/>
      <c r="D22" s="595"/>
      <c r="E22" s="224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U22" s="591">
        <f>SUM(E23:S23)</f>
        <v>29</v>
      </c>
    </row>
    <row r="23" spans="1:24" ht="15" customHeight="1" x14ac:dyDescent="0.3">
      <c r="A23" s="583"/>
      <c r="B23" s="589"/>
      <c r="C23" s="589"/>
      <c r="D23" s="589"/>
      <c r="E23" s="386">
        <v>4</v>
      </c>
      <c r="F23" s="386">
        <v>3</v>
      </c>
      <c r="G23" s="386">
        <v>2</v>
      </c>
      <c r="H23" s="386">
        <v>4</v>
      </c>
      <c r="I23" s="386">
        <v>3</v>
      </c>
      <c r="J23" s="386">
        <v>1</v>
      </c>
      <c r="K23" s="386">
        <v>2</v>
      </c>
      <c r="L23" s="386">
        <v>2</v>
      </c>
      <c r="M23" s="386">
        <v>1</v>
      </c>
      <c r="N23" s="386">
        <v>1</v>
      </c>
      <c r="O23" s="386">
        <v>1</v>
      </c>
      <c r="P23" s="386">
        <v>2</v>
      </c>
      <c r="Q23" s="386">
        <v>1</v>
      </c>
      <c r="R23" s="386">
        <v>1</v>
      </c>
      <c r="S23" s="386">
        <v>1</v>
      </c>
      <c r="U23" s="592"/>
    </row>
    <row r="24" spans="1:24" ht="6" customHeight="1" thickBot="1" x14ac:dyDescent="0.25">
      <c r="A24" s="580"/>
      <c r="B24" s="590"/>
      <c r="C24" s="590"/>
      <c r="D24" s="590"/>
      <c r="R24" s="250"/>
      <c r="S24" s="250"/>
      <c r="T24" s="250"/>
      <c r="U24" s="593"/>
    </row>
    <row r="25" spans="1:24" ht="6" customHeight="1" x14ac:dyDescent="0.2">
      <c r="A25" s="579">
        <v>6</v>
      </c>
      <c r="B25" s="595" t="s">
        <v>415</v>
      </c>
      <c r="C25" s="595"/>
      <c r="D25" s="595"/>
      <c r="E25" s="224"/>
      <c r="F25" s="225"/>
      <c r="G25" s="225"/>
      <c r="H25" s="225"/>
      <c r="I25" s="252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577">
        <f>SUM(E26:N26)</f>
        <v>21</v>
      </c>
    </row>
    <row r="26" spans="1:24" ht="19.5" customHeight="1" x14ac:dyDescent="0.3">
      <c r="A26" s="583"/>
      <c r="B26" s="589"/>
      <c r="C26" s="589"/>
      <c r="D26" s="589"/>
      <c r="E26" s="386">
        <v>3</v>
      </c>
      <c r="F26" s="386">
        <v>2</v>
      </c>
      <c r="G26" s="386">
        <v>2</v>
      </c>
      <c r="H26" s="386">
        <v>2</v>
      </c>
      <c r="I26" s="386">
        <v>2</v>
      </c>
      <c r="J26" s="386">
        <v>2</v>
      </c>
      <c r="K26" s="386">
        <v>3</v>
      </c>
      <c r="L26" s="386">
        <v>1</v>
      </c>
      <c r="M26" s="386">
        <v>2</v>
      </c>
      <c r="N26" s="386">
        <v>2</v>
      </c>
      <c r="O26" s="386"/>
      <c r="P26" s="386"/>
      <c r="Q26" s="386"/>
      <c r="R26" s="386"/>
      <c r="S26" s="386"/>
      <c r="T26" s="386"/>
      <c r="U26" s="596"/>
    </row>
    <row r="27" spans="1:24" ht="6" customHeight="1" thickBot="1" x14ac:dyDescent="0.25">
      <c r="A27" s="580"/>
      <c r="B27" s="590"/>
      <c r="C27" s="590"/>
      <c r="D27" s="590"/>
      <c r="E27" s="249"/>
      <c r="F27" s="249"/>
      <c r="G27" s="249"/>
      <c r="H27" s="249"/>
      <c r="I27" s="399"/>
      <c r="J27" s="249"/>
      <c r="K27" s="249"/>
      <c r="L27" s="249"/>
      <c r="M27" s="249"/>
      <c r="N27" s="249"/>
      <c r="O27" s="214"/>
      <c r="P27" s="214"/>
      <c r="Q27" s="214"/>
      <c r="R27" s="214"/>
      <c r="S27" s="214"/>
      <c r="T27" s="215"/>
      <c r="U27" s="578"/>
    </row>
    <row r="28" spans="1:24" ht="6" customHeight="1" x14ac:dyDescent="0.2">
      <c r="A28" s="583">
        <v>8</v>
      </c>
      <c r="B28" s="595" t="s">
        <v>434</v>
      </c>
      <c r="C28" s="595"/>
      <c r="D28" s="595"/>
      <c r="E28" s="227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577">
        <f>SUM(E29:N29)</f>
        <v>11</v>
      </c>
    </row>
    <row r="29" spans="1:24" ht="17.25" customHeight="1" x14ac:dyDescent="0.3">
      <c r="A29" s="583"/>
      <c r="B29" s="589"/>
      <c r="C29" s="589"/>
      <c r="D29" s="589"/>
      <c r="E29" s="386">
        <v>1</v>
      </c>
      <c r="F29" s="386">
        <v>4</v>
      </c>
      <c r="G29" s="386">
        <v>4</v>
      </c>
      <c r="H29" s="386">
        <v>1</v>
      </c>
      <c r="I29" s="386">
        <v>1</v>
      </c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596"/>
    </row>
    <row r="30" spans="1:24" ht="6" customHeight="1" thickBot="1" x14ac:dyDescent="0.25">
      <c r="A30" s="584"/>
      <c r="B30" s="629"/>
      <c r="C30" s="629"/>
      <c r="D30" s="629"/>
      <c r="E30" s="248"/>
      <c r="F30" s="248"/>
      <c r="G30" s="248"/>
      <c r="H30" s="248"/>
      <c r="I30" s="251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578"/>
    </row>
    <row r="31" spans="1:24" ht="15" customHeight="1" x14ac:dyDescent="0.2">
      <c r="A31" s="395"/>
      <c r="B31" s="396"/>
      <c r="C31" s="396"/>
      <c r="D31" s="396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395"/>
    </row>
    <row r="32" spans="1:24" ht="16.5" customHeight="1" x14ac:dyDescent="0.25">
      <c r="D32" s="106"/>
      <c r="E32" s="106"/>
      <c r="F32" s="106"/>
      <c r="G32" s="398" t="s">
        <v>257</v>
      </c>
      <c r="H32" s="398"/>
      <c r="I32" s="398"/>
      <c r="J32" s="398"/>
      <c r="K32" s="398"/>
      <c r="L32" s="398"/>
      <c r="M32" s="398"/>
      <c r="N32" s="61"/>
      <c r="O32" s="61"/>
      <c r="P32" s="61"/>
      <c r="Q32" s="61"/>
      <c r="R32" s="61"/>
      <c r="S32" s="61"/>
      <c r="T32" s="61"/>
      <c r="U32" s="395"/>
    </row>
    <row r="33" spans="1:26" ht="15" customHeight="1" x14ac:dyDescent="0.25">
      <c r="D33" s="106" t="s">
        <v>248</v>
      </c>
      <c r="E33" s="106"/>
      <c r="F33" s="106"/>
      <c r="G33" s="524" t="s">
        <v>260</v>
      </c>
      <c r="H33" s="524"/>
      <c r="I33" s="524"/>
      <c r="J33" s="524"/>
      <c r="K33" s="524"/>
      <c r="L33" s="524"/>
      <c r="M33" s="524"/>
      <c r="N33" s="61"/>
      <c r="O33" s="61"/>
      <c r="P33" s="61"/>
      <c r="Q33" s="61"/>
      <c r="R33" s="61"/>
      <c r="S33" s="61"/>
      <c r="T33" s="61"/>
      <c r="U33" s="395"/>
    </row>
    <row r="34" spans="1:26" ht="15" customHeight="1" x14ac:dyDescent="0.25">
      <c r="A34" s="528" t="s">
        <v>65</v>
      </c>
      <c r="B34" s="530" t="s">
        <v>0</v>
      </c>
      <c r="C34" s="531"/>
      <c r="D34" s="532"/>
      <c r="E34" s="186"/>
      <c r="F34" s="187"/>
      <c r="G34" s="187"/>
      <c r="H34" s="187"/>
      <c r="I34" s="188"/>
      <c r="J34" s="187"/>
      <c r="K34" s="187" t="s">
        <v>37</v>
      </c>
      <c r="L34" s="187"/>
      <c r="M34" s="187"/>
      <c r="N34" s="187"/>
      <c r="O34" s="187"/>
      <c r="P34" s="187"/>
      <c r="Q34" s="187"/>
      <c r="R34" s="187"/>
      <c r="S34" s="187"/>
      <c r="T34" s="188"/>
      <c r="U34" s="522" t="s">
        <v>2</v>
      </c>
    </row>
    <row r="35" spans="1:26" ht="15" customHeight="1" thickBot="1" x14ac:dyDescent="0.25">
      <c r="A35" s="529"/>
      <c r="B35" s="533"/>
      <c r="C35" s="534"/>
      <c r="D35" s="535"/>
      <c r="E35" s="189">
        <v>1</v>
      </c>
      <c r="F35" s="189">
        <v>2</v>
      </c>
      <c r="G35" s="189">
        <v>3</v>
      </c>
      <c r="H35" s="189">
        <v>4</v>
      </c>
      <c r="I35" s="189">
        <v>5</v>
      </c>
      <c r="J35" s="189">
        <v>6</v>
      </c>
      <c r="K35" s="189">
        <v>7</v>
      </c>
      <c r="L35" s="189">
        <v>8</v>
      </c>
      <c r="M35" s="189">
        <v>9</v>
      </c>
      <c r="N35" s="189">
        <v>10</v>
      </c>
      <c r="O35" s="189">
        <v>11</v>
      </c>
      <c r="P35" s="189">
        <v>12</v>
      </c>
      <c r="Q35" s="189">
        <v>13</v>
      </c>
      <c r="R35" s="189">
        <v>14</v>
      </c>
      <c r="S35" s="189">
        <v>15</v>
      </c>
      <c r="T35" s="189">
        <v>16</v>
      </c>
      <c r="U35" s="523"/>
    </row>
    <row r="36" spans="1:26" ht="6" customHeight="1" x14ac:dyDescent="0.2">
      <c r="A36" s="587" t="s">
        <v>273</v>
      </c>
      <c r="B36" s="594" t="s">
        <v>416</v>
      </c>
      <c r="C36" s="594"/>
      <c r="D36" s="594"/>
      <c r="E36" s="211"/>
      <c r="F36" s="216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577">
        <f>SUM(E37:S37)</f>
        <v>34</v>
      </c>
    </row>
    <row r="37" spans="1:26" ht="26.25" customHeight="1" thickBot="1" x14ac:dyDescent="0.25">
      <c r="A37" s="580"/>
      <c r="B37" s="582"/>
      <c r="C37" s="582"/>
      <c r="D37" s="582"/>
      <c r="E37" s="364">
        <v>2</v>
      </c>
      <c r="F37" s="364">
        <v>4</v>
      </c>
      <c r="G37" s="364">
        <v>4</v>
      </c>
      <c r="H37" s="364">
        <v>4</v>
      </c>
      <c r="I37" s="364">
        <v>2</v>
      </c>
      <c r="J37" s="364">
        <v>3</v>
      </c>
      <c r="K37" s="364">
        <v>3</v>
      </c>
      <c r="L37" s="364">
        <v>3</v>
      </c>
      <c r="M37" s="364">
        <v>2</v>
      </c>
      <c r="N37" s="364">
        <v>2</v>
      </c>
      <c r="O37" s="364">
        <v>2</v>
      </c>
      <c r="P37" s="364">
        <v>0</v>
      </c>
      <c r="Q37" s="364">
        <v>1</v>
      </c>
      <c r="R37" s="364">
        <v>0</v>
      </c>
      <c r="S37" s="329">
        <v>2</v>
      </c>
      <c r="T37" s="387"/>
      <c r="U37" s="578"/>
    </row>
    <row r="38" spans="1:26" ht="4.5" customHeight="1" x14ac:dyDescent="0.2">
      <c r="A38" s="579">
        <v>3</v>
      </c>
      <c r="B38" s="581" t="s">
        <v>417</v>
      </c>
      <c r="C38" s="581"/>
      <c r="D38" s="581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06"/>
      <c r="U38" s="577">
        <f>SUM(E39:S39)</f>
        <v>28</v>
      </c>
    </row>
    <row r="39" spans="1:26" ht="26.25" customHeight="1" thickBot="1" x14ac:dyDescent="0.25">
      <c r="A39" s="580"/>
      <c r="B39" s="582"/>
      <c r="C39" s="582"/>
      <c r="D39" s="582"/>
      <c r="E39" s="364">
        <v>3</v>
      </c>
      <c r="F39" s="364">
        <v>2</v>
      </c>
      <c r="G39" s="364">
        <v>1</v>
      </c>
      <c r="H39" s="364">
        <v>2</v>
      </c>
      <c r="I39" s="364">
        <v>4</v>
      </c>
      <c r="J39" s="364">
        <v>3</v>
      </c>
      <c r="K39" s="364">
        <v>2</v>
      </c>
      <c r="L39" s="364">
        <v>2</v>
      </c>
      <c r="M39" s="364">
        <v>3</v>
      </c>
      <c r="N39" s="364">
        <v>1</v>
      </c>
      <c r="O39" s="364">
        <v>0</v>
      </c>
      <c r="P39" s="364">
        <v>2</v>
      </c>
      <c r="Q39" s="364">
        <v>1</v>
      </c>
      <c r="R39" s="364">
        <v>2</v>
      </c>
      <c r="S39" s="364">
        <v>0</v>
      </c>
      <c r="U39" s="578"/>
    </row>
    <row r="40" spans="1:26" ht="3.75" customHeight="1" x14ac:dyDescent="0.2">
      <c r="A40" s="579">
        <v>5</v>
      </c>
      <c r="B40" s="581" t="s">
        <v>418</v>
      </c>
      <c r="C40" s="581"/>
      <c r="D40" s="581"/>
      <c r="E40" s="21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577">
        <f t="shared" ref="U40" si="0">SUM(E41:T41)</f>
        <v>20</v>
      </c>
      <c r="Z40" s="395"/>
    </row>
    <row r="41" spans="1:26" ht="25.5" customHeight="1" thickBot="1" x14ac:dyDescent="0.25">
      <c r="A41" s="580"/>
      <c r="B41" s="582"/>
      <c r="C41" s="582"/>
      <c r="D41" s="582"/>
      <c r="E41" s="329">
        <v>4</v>
      </c>
      <c r="F41" s="329">
        <v>3</v>
      </c>
      <c r="G41" s="329">
        <v>2</v>
      </c>
      <c r="H41" s="329">
        <v>1</v>
      </c>
      <c r="I41" s="329">
        <v>1</v>
      </c>
      <c r="J41" s="329">
        <v>3</v>
      </c>
      <c r="K41" s="329">
        <v>1</v>
      </c>
      <c r="L41" s="329">
        <v>1</v>
      </c>
      <c r="M41" s="329">
        <v>1</v>
      </c>
      <c r="N41" s="329">
        <v>3</v>
      </c>
      <c r="O41" s="329"/>
      <c r="P41" s="329"/>
      <c r="Q41" s="329"/>
      <c r="R41" s="329"/>
      <c r="S41" s="329"/>
      <c r="T41" s="330"/>
      <c r="U41" s="578"/>
      <c r="Z41" s="395"/>
    </row>
    <row r="42" spans="1:26" ht="4.5" customHeight="1" x14ac:dyDescent="0.2">
      <c r="A42" s="583">
        <v>7</v>
      </c>
      <c r="B42" s="585" t="s">
        <v>419</v>
      </c>
      <c r="C42" s="585"/>
      <c r="D42" s="585"/>
      <c r="E42" s="200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577">
        <f t="shared" ref="U42" si="1">SUM(E43:T43)</f>
        <v>11</v>
      </c>
    </row>
    <row r="43" spans="1:26" ht="24.75" customHeight="1" thickBot="1" x14ac:dyDescent="0.25">
      <c r="A43" s="584"/>
      <c r="B43" s="586"/>
      <c r="C43" s="586"/>
      <c r="D43" s="586"/>
      <c r="E43" s="331">
        <v>1</v>
      </c>
      <c r="F43" s="331">
        <v>1</v>
      </c>
      <c r="G43" s="331">
        <v>3</v>
      </c>
      <c r="H43" s="331">
        <v>3</v>
      </c>
      <c r="I43" s="331">
        <v>3</v>
      </c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578"/>
    </row>
    <row r="44" spans="1:26" ht="15" customHeight="1" x14ac:dyDescent="0.2"/>
    <row r="45" spans="1:26" ht="26.25" customHeight="1" x14ac:dyDescent="0.2"/>
    <row r="46" spans="1:26" ht="21" customHeight="1" x14ac:dyDescent="0.3">
      <c r="B46" s="63" t="s">
        <v>183</v>
      </c>
      <c r="C46" s="63"/>
      <c r="D46" s="92"/>
      <c r="E46" s="93"/>
      <c r="F46" s="94"/>
      <c r="G46" s="94"/>
      <c r="H46" s="97"/>
      <c r="I46"/>
      <c r="L46" s="95"/>
      <c r="M46"/>
      <c r="N46" s="97" t="s">
        <v>9</v>
      </c>
      <c r="O46" s="96"/>
      <c r="P46" s="97"/>
      <c r="Q46" s="95"/>
      <c r="R46" s="95"/>
      <c r="S46" s="95"/>
      <c r="T46" s="96"/>
    </row>
    <row r="47" spans="1:26" ht="17.25" customHeight="1" x14ac:dyDescent="0.3">
      <c r="B47" s="63"/>
      <c r="C47" s="63"/>
      <c r="D47" s="92"/>
      <c r="E47" s="93"/>
      <c r="F47" s="94"/>
      <c r="G47" s="94"/>
      <c r="H47" s="97"/>
      <c r="I47"/>
      <c r="L47" s="95"/>
      <c r="M47"/>
      <c r="N47" s="99"/>
      <c r="O47" s="96"/>
      <c r="P47" s="99"/>
      <c r="Q47" s="95"/>
      <c r="R47" s="95"/>
      <c r="S47" s="95"/>
      <c r="T47" s="96"/>
    </row>
    <row r="48" spans="1:26" ht="21.75" customHeight="1" x14ac:dyDescent="0.3">
      <c r="B48" s="100" t="s">
        <v>184</v>
      </c>
      <c r="C48" s="100"/>
      <c r="D48" s="100"/>
      <c r="E48" s="100"/>
      <c r="F48" s="100"/>
      <c r="G48" s="101"/>
      <c r="H48" s="97"/>
      <c r="I48"/>
      <c r="L48" s="95"/>
      <c r="M48"/>
      <c r="N48" s="97" t="s">
        <v>318</v>
      </c>
      <c r="O48" s="96"/>
      <c r="P48" s="97"/>
      <c r="Q48" s="95"/>
      <c r="R48" s="95"/>
      <c r="S48" s="95"/>
      <c r="T48" s="96"/>
    </row>
    <row r="64" ht="3.75" customHeight="1" x14ac:dyDescent="0.2"/>
    <row r="65" ht="12.95" customHeight="1" x14ac:dyDescent="0.2"/>
    <row r="66" ht="12.95" customHeight="1" x14ac:dyDescent="0.2"/>
    <row r="67" ht="20.25" customHeight="1" x14ac:dyDescent="0.2"/>
    <row r="68" ht="15" customHeight="1" x14ac:dyDescent="0.2"/>
    <row r="69" ht="8.1" customHeight="1" x14ac:dyDescent="0.2"/>
    <row r="70" ht="12.95" customHeight="1" x14ac:dyDescent="0.2"/>
    <row r="71" ht="1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5" customHeight="1" x14ac:dyDescent="0.2"/>
    <row r="78" ht="12.95" customHeight="1" x14ac:dyDescent="0.2"/>
    <row r="79" ht="12.95" customHeight="1" x14ac:dyDescent="0.2"/>
    <row r="80" ht="12.95" customHeight="1" x14ac:dyDescent="0.2"/>
    <row r="81" spans="1:20" ht="12.95" customHeight="1" x14ac:dyDescent="0.2"/>
    <row r="82" spans="1:20" ht="12.95" customHeight="1" x14ac:dyDescent="0.2"/>
    <row r="83" spans="1:20" ht="15" x14ac:dyDescent="0.2">
      <c r="A83" s="3"/>
      <c r="B83" s="397"/>
      <c r="C83" s="397"/>
      <c r="E83" s="12"/>
      <c r="F83" s="12"/>
      <c r="G83" s="12"/>
      <c r="H83" s="17"/>
      <c r="I83" s="17"/>
      <c r="J83" s="17"/>
      <c r="K83" s="17"/>
      <c r="L83" s="17"/>
      <c r="M83" s="17"/>
      <c r="N83" s="17"/>
      <c r="O83" s="397"/>
      <c r="P83" s="17"/>
      <c r="Q83" s="17"/>
      <c r="R83" s="17"/>
      <c r="S83" s="17"/>
      <c r="T83" s="12"/>
    </row>
    <row r="84" spans="1:20" ht="15" x14ac:dyDescent="0.2">
      <c r="A84" s="3"/>
      <c r="B84" s="31"/>
      <c r="C84" s="31"/>
      <c r="D84" s="31"/>
      <c r="E84" s="31"/>
      <c r="F84" s="32"/>
      <c r="G84" s="33"/>
      <c r="H84" s="34"/>
      <c r="I84" s="34"/>
      <c r="J84" s="34"/>
      <c r="K84" s="34"/>
      <c r="L84" s="34"/>
      <c r="M84" s="34"/>
      <c r="N84" s="34"/>
      <c r="O84" s="30"/>
      <c r="P84" s="31"/>
      <c r="Q84" s="34"/>
      <c r="R84" s="34"/>
      <c r="S84" s="34"/>
      <c r="T84" s="12"/>
    </row>
    <row r="85" spans="1:20" ht="15" x14ac:dyDescent="0.2">
      <c r="A85" s="3"/>
      <c r="B85" s="35"/>
      <c r="C85" s="35"/>
      <c r="D85" s="35"/>
      <c r="E85" s="35"/>
      <c r="F85" s="35"/>
      <c r="G85" s="33"/>
      <c r="H85" s="34"/>
      <c r="I85" s="34"/>
      <c r="J85" s="34"/>
      <c r="K85" s="34"/>
      <c r="L85" s="34"/>
      <c r="M85" s="34"/>
      <c r="N85" s="34"/>
      <c r="O85" s="30"/>
      <c r="P85" s="35"/>
      <c r="Q85" s="34"/>
      <c r="R85" s="34"/>
      <c r="S85" s="34"/>
      <c r="T85" s="12"/>
    </row>
    <row r="86" spans="1:20" ht="15" x14ac:dyDescent="0.2">
      <c r="A86" s="3"/>
      <c r="B86" s="31"/>
      <c r="C86" s="31"/>
      <c r="D86" s="31"/>
      <c r="E86" s="31"/>
      <c r="F86" s="31"/>
      <c r="G86" s="33"/>
      <c r="H86" s="34"/>
      <c r="I86" s="34"/>
      <c r="J86" s="34"/>
      <c r="K86" s="34"/>
      <c r="L86" s="34"/>
      <c r="M86" s="34"/>
      <c r="N86" s="34"/>
      <c r="O86" s="30"/>
      <c r="P86" s="31"/>
      <c r="Q86" s="34"/>
      <c r="R86" s="34"/>
      <c r="S86" s="34"/>
      <c r="T86" s="12"/>
    </row>
    <row r="87" spans="1:20" ht="15.75" x14ac:dyDescent="0.2">
      <c r="A87" s="5"/>
      <c r="B87" s="10"/>
      <c r="C87" s="10"/>
      <c r="D87" s="397"/>
      <c r="E87" s="12"/>
      <c r="F87" s="12"/>
      <c r="G87" s="12"/>
      <c r="H87" s="17"/>
      <c r="I87" s="17"/>
      <c r="J87" s="17"/>
      <c r="K87" s="17"/>
      <c r="L87" s="17"/>
      <c r="M87" s="17"/>
      <c r="N87" s="17"/>
      <c r="O87" s="397"/>
      <c r="P87" s="17"/>
      <c r="Q87" s="13"/>
      <c r="R87" s="13"/>
      <c r="S87" s="13"/>
      <c r="T87" s="12"/>
    </row>
    <row r="88" spans="1:20" ht="15.75" x14ac:dyDescent="0.2">
      <c r="A88" s="5"/>
      <c r="B88" s="10"/>
      <c r="C88" s="10"/>
      <c r="D88" s="397"/>
      <c r="E88" s="12"/>
      <c r="F88" s="12"/>
      <c r="G88" s="12"/>
      <c r="H88" s="17"/>
      <c r="I88" s="17"/>
      <c r="J88" s="17"/>
      <c r="K88" s="17"/>
      <c r="L88" s="17"/>
      <c r="M88" s="17"/>
      <c r="N88" s="17"/>
      <c r="O88" s="397"/>
      <c r="P88" s="17"/>
      <c r="Q88" s="13"/>
      <c r="R88" s="13"/>
      <c r="S88" s="13"/>
      <c r="T88" s="12"/>
    </row>
    <row r="89" spans="1:20" ht="15.75" x14ac:dyDescent="0.2">
      <c r="A89" s="5"/>
      <c r="B89" s="10"/>
      <c r="C89" s="10"/>
      <c r="D89" s="397"/>
      <c r="E89" s="12"/>
      <c r="F89" s="12"/>
      <c r="G89" s="12"/>
      <c r="H89" s="17"/>
      <c r="I89" s="17"/>
      <c r="J89" s="17"/>
      <c r="K89" s="17"/>
      <c r="L89" s="17"/>
      <c r="M89" s="17"/>
      <c r="N89" s="17"/>
      <c r="O89" s="397"/>
      <c r="P89" s="17"/>
      <c r="Q89" s="13"/>
      <c r="R89" s="13"/>
      <c r="S89" s="13"/>
      <c r="T89" s="12"/>
    </row>
    <row r="90" spans="1:20" ht="15.75" x14ac:dyDescent="0.2">
      <c r="A90" s="5"/>
      <c r="B90" s="10"/>
      <c r="C90" s="10"/>
      <c r="D90" s="397"/>
      <c r="E90" s="12"/>
      <c r="F90" s="12"/>
      <c r="G90" s="12"/>
      <c r="H90" s="17"/>
      <c r="I90" s="17"/>
      <c r="J90" s="17"/>
      <c r="K90" s="17"/>
      <c r="L90" s="17"/>
      <c r="M90" s="17"/>
      <c r="N90" s="17"/>
      <c r="O90" s="397"/>
      <c r="P90" s="17"/>
      <c r="Q90" s="13"/>
      <c r="R90" s="13"/>
      <c r="S90" s="13"/>
      <c r="T90" s="14"/>
    </row>
    <row r="91" spans="1:20" ht="15.75" x14ac:dyDescent="0.2">
      <c r="A91" s="196"/>
      <c r="B91" s="10"/>
      <c r="C91" s="10"/>
      <c r="D91" s="15"/>
      <c r="E91" s="13"/>
      <c r="F91" s="1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75" x14ac:dyDescent="0.2">
      <c r="A92" s="3"/>
      <c r="B92" s="18"/>
      <c r="C92" s="18"/>
      <c r="D92" s="11"/>
      <c r="E92" s="13"/>
      <c r="F92" s="13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20" ht="15.75" x14ac:dyDescent="0.2">
      <c r="A93" s="3"/>
      <c r="B93" s="18"/>
      <c r="C93" s="18"/>
      <c r="D93" s="11"/>
      <c r="E93" s="13"/>
      <c r="F93" s="1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</sheetData>
  <mergeCells count="78">
    <mergeCell ref="A42:A43"/>
    <mergeCell ref="B42:D43"/>
    <mergeCell ref="U42:U43"/>
    <mergeCell ref="A38:A39"/>
    <mergeCell ref="B38:D39"/>
    <mergeCell ref="U38:U39"/>
    <mergeCell ref="A40:A41"/>
    <mergeCell ref="B40:D41"/>
    <mergeCell ref="U40:U41"/>
    <mergeCell ref="A36:A37"/>
    <mergeCell ref="B36:D37"/>
    <mergeCell ref="U36:U37"/>
    <mergeCell ref="A25:A27"/>
    <mergeCell ref="B25:D27"/>
    <mergeCell ref="U25:U27"/>
    <mergeCell ref="A28:A30"/>
    <mergeCell ref="B28:D30"/>
    <mergeCell ref="U28:U30"/>
    <mergeCell ref="G33:M33"/>
    <mergeCell ref="A34:A35"/>
    <mergeCell ref="B34:D35"/>
    <mergeCell ref="U34:U35"/>
    <mergeCell ref="A19:A21"/>
    <mergeCell ref="B19:D21"/>
    <mergeCell ref="U19:U21"/>
    <mergeCell ref="A22:A24"/>
    <mergeCell ref="B22:D24"/>
    <mergeCell ref="U22:U24"/>
    <mergeCell ref="U10:U11"/>
    <mergeCell ref="F15:N15"/>
    <mergeCell ref="G16:M16"/>
    <mergeCell ref="A17:A18"/>
    <mergeCell ref="B17:D18"/>
    <mergeCell ref="U17:U18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H10:H11"/>
    <mergeCell ref="L8:L9"/>
    <mergeCell ref="M8:M9"/>
    <mergeCell ref="N8:N9"/>
    <mergeCell ref="O8:O9"/>
    <mergeCell ref="M10:M11"/>
    <mergeCell ref="N10:N11"/>
    <mergeCell ref="A10:A11"/>
    <mergeCell ref="B10:D11"/>
    <mergeCell ref="E10:E11"/>
    <mergeCell ref="F10:F11"/>
    <mergeCell ref="G10:G11"/>
    <mergeCell ref="U6:U7"/>
    <mergeCell ref="A8:A9"/>
    <mergeCell ref="B8:D9"/>
    <mergeCell ref="E8:E9"/>
    <mergeCell ref="F8:F9"/>
    <mergeCell ref="G8:G9"/>
    <mergeCell ref="H8:H9"/>
    <mergeCell ref="I8:I9"/>
    <mergeCell ref="J8:J9"/>
    <mergeCell ref="K8:K9"/>
    <mergeCell ref="U8:U9"/>
    <mergeCell ref="P8:P9"/>
    <mergeCell ref="Q8:Q9"/>
    <mergeCell ref="R8:R9"/>
    <mergeCell ref="S8:S9"/>
    <mergeCell ref="T8:T9"/>
    <mergeCell ref="C1:R1"/>
    <mergeCell ref="H2:L2"/>
    <mergeCell ref="G4:M4"/>
    <mergeCell ref="A5:C5"/>
    <mergeCell ref="A6:A7"/>
    <mergeCell ref="B6:D7"/>
  </mergeCells>
  <conditionalFormatting sqref="E91:P93 T87:T89 Q83:T86 Q87:S93 P83 E83:G90 P87:P90">
    <cfRule type="cellIs" dxfId="31" priority="10" stopIfTrue="1" operator="equal">
      <formula>0</formula>
    </cfRule>
  </conditionalFormatting>
  <conditionalFormatting sqref="S46:S48">
    <cfRule type="cellIs" dxfId="30" priority="9" stopIfTrue="1" operator="equal">
      <formula>0</formula>
    </cfRule>
  </conditionalFormatting>
  <conditionalFormatting sqref="T24">
    <cfRule type="cellIs" dxfId="29" priority="6" stopIfTrue="1" operator="equal">
      <formula>0</formula>
    </cfRule>
  </conditionalFormatting>
  <conditionalFormatting sqref="S21">
    <cfRule type="cellIs" dxfId="28" priority="8" stopIfTrue="1" operator="equal">
      <formula>0</formula>
    </cfRule>
  </conditionalFormatting>
  <conditionalFormatting sqref="R24:S24">
    <cfRule type="cellIs" dxfId="27" priority="7" stopIfTrue="1" operator="equal">
      <formula>0</formula>
    </cfRule>
  </conditionalFormatting>
  <conditionalFormatting sqref="I27">
    <cfRule type="cellIs" dxfId="26" priority="5" stopIfTrue="1" operator="equal">
      <formula>0</formula>
    </cfRule>
  </conditionalFormatting>
  <conditionalFormatting sqref="I30">
    <cfRule type="cellIs" dxfId="25" priority="4" stopIfTrue="1" operator="equal">
      <formula>0</formula>
    </cfRule>
  </conditionalFormatting>
  <conditionalFormatting sqref="Q46:R48">
    <cfRule type="cellIs" dxfId="24" priority="3" stopIfTrue="1" operator="equal">
      <formula>0</formula>
    </cfRule>
  </conditionalFormatting>
  <conditionalFormatting sqref="E48:G48">
    <cfRule type="cellIs" dxfId="23" priority="1" stopIfTrue="1" operator="equal">
      <formula>0</formula>
    </cfRule>
  </conditionalFormatting>
  <conditionalFormatting sqref="L46:L48">
    <cfRule type="cellIs" dxfId="22" priority="2" stopIfTrue="1" operator="equal">
      <formula>0</formula>
    </cfRule>
  </conditionalFormatting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02"/>
  <sheetViews>
    <sheetView topLeftCell="A85" zoomScale="110" zoomScaleNormal="110" zoomScaleSheetLayoutView="69" workbookViewId="0">
      <selection activeCell="D107" sqref="D107"/>
    </sheetView>
  </sheetViews>
  <sheetFormatPr defaultRowHeight="15" x14ac:dyDescent="0.25"/>
  <cols>
    <col min="1" max="1" width="6.5703125" customWidth="1"/>
    <col min="2" max="2" width="9.5703125" customWidth="1"/>
    <col min="3" max="3" width="13.140625" style="7" customWidth="1"/>
    <col min="4" max="4" width="14.7109375" style="6" customWidth="1"/>
    <col min="5" max="5" width="7.5703125" customWidth="1"/>
    <col min="6" max="6" width="8.85546875" customWidth="1"/>
    <col min="7" max="7" width="8.42578125" customWidth="1"/>
    <col min="8" max="8" width="9.140625" customWidth="1"/>
    <col min="9" max="9" width="6.5703125" customWidth="1"/>
  </cols>
  <sheetData>
    <row r="1" spans="1:16" ht="61.5" customHeight="1" x14ac:dyDescent="0.25">
      <c r="A1" s="548" t="s">
        <v>408</v>
      </c>
      <c r="B1" s="548"/>
      <c r="C1" s="548"/>
      <c r="D1" s="548"/>
      <c r="E1" s="548"/>
      <c r="F1" s="548"/>
      <c r="G1" s="548"/>
      <c r="H1" s="548"/>
      <c r="I1" s="548"/>
      <c r="J1" s="245"/>
      <c r="K1" s="245"/>
      <c r="L1" s="245"/>
      <c r="M1" s="245"/>
      <c r="N1" s="245"/>
      <c r="O1" s="245"/>
      <c r="P1" s="245"/>
    </row>
    <row r="2" spans="1:16" ht="18" customHeight="1" x14ac:dyDescent="0.25">
      <c r="C2" s="171" t="s">
        <v>147</v>
      </c>
      <c r="D2" s="76"/>
      <c r="E2" s="76"/>
      <c r="F2" s="76"/>
      <c r="G2" s="75"/>
      <c r="H2" s="75"/>
      <c r="I2" s="75"/>
    </row>
    <row r="3" spans="1:16" ht="16.5" customHeight="1" x14ac:dyDescent="0.25">
      <c r="A3" s="108" t="s">
        <v>274</v>
      </c>
      <c r="B3" s="58"/>
      <c r="C3" s="58"/>
      <c r="D3" s="58"/>
      <c r="E3" s="58"/>
      <c r="F3" s="58"/>
      <c r="G3" s="81"/>
      <c r="I3" s="78"/>
    </row>
    <row r="4" spans="1:16" ht="17.25" customHeight="1" x14ac:dyDescent="0.25">
      <c r="A4" s="630" t="s">
        <v>6</v>
      </c>
      <c r="B4" s="620" t="s">
        <v>0</v>
      </c>
      <c r="C4" s="626"/>
      <c r="D4" s="632" t="s">
        <v>7</v>
      </c>
      <c r="E4" s="617" t="s">
        <v>1</v>
      </c>
      <c r="F4" s="618"/>
      <c r="G4" s="619"/>
      <c r="H4" s="634" t="s">
        <v>2</v>
      </c>
    </row>
    <row r="5" spans="1:16" ht="15" customHeight="1" thickBot="1" x14ac:dyDescent="0.3">
      <c r="A5" s="631"/>
      <c r="B5" s="621"/>
      <c r="C5" s="628"/>
      <c r="D5" s="633"/>
      <c r="E5" s="82">
        <v>1</v>
      </c>
      <c r="F5" s="79">
        <v>2</v>
      </c>
      <c r="G5" s="79">
        <v>3</v>
      </c>
      <c r="H5" s="635"/>
    </row>
    <row r="6" spans="1:16" ht="18.95" customHeight="1" x14ac:dyDescent="0.25">
      <c r="A6" s="103"/>
      <c r="B6" s="109"/>
      <c r="C6" s="109"/>
      <c r="D6" s="164"/>
      <c r="E6" s="388">
        <v>209.8</v>
      </c>
      <c r="F6" s="388">
        <v>209.8</v>
      </c>
      <c r="G6" s="388">
        <v>207.9</v>
      </c>
      <c r="H6" s="388">
        <v>627.5</v>
      </c>
      <c r="I6" s="111"/>
      <c r="J6" s="111"/>
    </row>
    <row r="7" spans="1:16" ht="18.95" customHeight="1" x14ac:dyDescent="0.25">
      <c r="A7" s="610">
        <v>1</v>
      </c>
      <c r="B7" s="88" t="s">
        <v>60</v>
      </c>
      <c r="C7" s="36"/>
      <c r="D7" s="88" t="s">
        <v>155</v>
      </c>
      <c r="E7" s="389">
        <v>105.4</v>
      </c>
      <c r="F7" s="390">
        <v>106</v>
      </c>
      <c r="G7" s="389">
        <v>104.4</v>
      </c>
      <c r="H7" s="389">
        <v>315.8</v>
      </c>
      <c r="I7" s="111"/>
      <c r="J7" s="111"/>
    </row>
    <row r="8" spans="1:16" ht="18.95" customHeight="1" x14ac:dyDescent="0.25">
      <c r="A8" s="610"/>
      <c r="B8" s="118" t="s">
        <v>8</v>
      </c>
      <c r="C8" s="77"/>
      <c r="D8" s="110" t="s">
        <v>73</v>
      </c>
      <c r="E8" s="392">
        <v>104.4</v>
      </c>
      <c r="F8" s="392">
        <v>103.8</v>
      </c>
      <c r="G8" s="392">
        <v>103.5</v>
      </c>
      <c r="H8" s="392">
        <v>311.7</v>
      </c>
      <c r="I8" s="112"/>
      <c r="J8" s="111"/>
    </row>
    <row r="9" spans="1:16" ht="18.95" customHeight="1" x14ac:dyDescent="0.25">
      <c r="A9" s="192"/>
      <c r="B9" s="109"/>
      <c r="C9" s="109"/>
      <c r="D9" s="164"/>
      <c r="E9" s="391">
        <v>207.2</v>
      </c>
      <c r="F9" s="391">
        <v>206.8</v>
      </c>
      <c r="G9" s="391">
        <v>208.3</v>
      </c>
      <c r="H9" s="391">
        <v>622.29999999999995</v>
      </c>
      <c r="I9" s="111"/>
      <c r="J9" s="111"/>
    </row>
    <row r="10" spans="1:16" ht="18.95" customHeight="1" x14ac:dyDescent="0.25">
      <c r="A10" s="610">
        <v>2</v>
      </c>
      <c r="B10" s="88" t="s">
        <v>21</v>
      </c>
      <c r="C10" s="36"/>
      <c r="D10" s="88" t="s">
        <v>164</v>
      </c>
      <c r="E10" s="389">
        <v>103.4</v>
      </c>
      <c r="F10" s="390">
        <v>104.6</v>
      </c>
      <c r="G10" s="389">
        <v>103.7</v>
      </c>
      <c r="H10" s="389">
        <v>311.7</v>
      </c>
      <c r="I10" s="111"/>
      <c r="J10" s="111"/>
    </row>
    <row r="11" spans="1:16" ht="18.95" customHeight="1" x14ac:dyDescent="0.25">
      <c r="A11" s="610">
        <v>2</v>
      </c>
      <c r="B11" s="118" t="s">
        <v>46</v>
      </c>
      <c r="C11" s="77"/>
      <c r="D11" s="110" t="s">
        <v>189</v>
      </c>
      <c r="E11" s="392">
        <v>103.8</v>
      </c>
      <c r="F11" s="392">
        <v>102.2</v>
      </c>
      <c r="G11" s="392">
        <v>104.6</v>
      </c>
      <c r="H11" s="392">
        <v>310.60000000000002</v>
      </c>
      <c r="I11" s="111"/>
      <c r="J11" s="111"/>
    </row>
    <row r="12" spans="1:16" ht="18.95" customHeight="1" x14ac:dyDescent="0.25">
      <c r="A12" s="192"/>
      <c r="B12" s="109"/>
      <c r="C12" s="109"/>
      <c r="D12" s="164"/>
      <c r="E12" s="391">
        <v>204.5</v>
      </c>
      <c r="F12" s="391">
        <v>206.6</v>
      </c>
      <c r="G12" s="391">
        <v>209.6</v>
      </c>
      <c r="H12" s="391">
        <v>620.70000000000005</v>
      </c>
      <c r="I12" s="111"/>
      <c r="J12" s="111"/>
    </row>
    <row r="13" spans="1:16" ht="18.95" customHeight="1" x14ac:dyDescent="0.25">
      <c r="A13" s="610">
        <v>3</v>
      </c>
      <c r="B13" s="88" t="s">
        <v>105</v>
      </c>
      <c r="C13" s="36"/>
      <c r="D13" s="88" t="s">
        <v>106</v>
      </c>
      <c r="E13" s="389">
        <v>103.5</v>
      </c>
      <c r="F13" s="390">
        <v>102.7</v>
      </c>
      <c r="G13" s="389">
        <v>105.4</v>
      </c>
      <c r="H13" s="389">
        <v>311.60000000000002</v>
      </c>
      <c r="I13" s="111"/>
      <c r="J13" s="111"/>
    </row>
    <row r="14" spans="1:16" ht="18.95" customHeight="1" x14ac:dyDescent="0.25">
      <c r="A14" s="610">
        <v>3</v>
      </c>
      <c r="B14" s="118" t="s">
        <v>49</v>
      </c>
      <c r="C14" s="77"/>
      <c r="D14" s="110" t="s">
        <v>181</v>
      </c>
      <c r="E14" s="392">
        <v>101</v>
      </c>
      <c r="F14" s="392">
        <v>103.9</v>
      </c>
      <c r="G14" s="392">
        <v>104.2</v>
      </c>
      <c r="H14" s="392">
        <v>309.10000000000002</v>
      </c>
      <c r="I14" s="111"/>
    </row>
    <row r="15" spans="1:16" ht="18.95" customHeight="1" x14ac:dyDescent="0.25">
      <c r="A15" s="192"/>
      <c r="B15" s="109"/>
      <c r="C15" s="109"/>
      <c r="D15" s="164"/>
      <c r="E15" s="391">
        <v>206</v>
      </c>
      <c r="F15" s="391">
        <v>208.4</v>
      </c>
      <c r="G15" s="391">
        <v>206.3</v>
      </c>
      <c r="H15" s="391">
        <v>620.70000000000005</v>
      </c>
      <c r="I15" s="112"/>
      <c r="J15" s="111"/>
    </row>
    <row r="16" spans="1:16" ht="18.95" customHeight="1" x14ac:dyDescent="0.25">
      <c r="A16" s="610">
        <v>4</v>
      </c>
      <c r="B16" s="88" t="s">
        <v>54</v>
      </c>
      <c r="C16" s="36"/>
      <c r="D16" s="88" t="s">
        <v>159</v>
      </c>
      <c r="E16" s="389">
        <v>103.9</v>
      </c>
      <c r="F16" s="390">
        <v>103.7</v>
      </c>
      <c r="G16" s="389">
        <v>102.9</v>
      </c>
      <c r="H16" s="389">
        <v>310.5</v>
      </c>
      <c r="I16" s="111"/>
      <c r="J16" s="111"/>
    </row>
    <row r="17" spans="1:10" ht="18.95" customHeight="1" x14ac:dyDescent="0.25">
      <c r="A17" s="610">
        <v>4</v>
      </c>
      <c r="B17" s="118" t="s">
        <v>110</v>
      </c>
      <c r="C17" s="77"/>
      <c r="D17" s="110" t="s">
        <v>64</v>
      </c>
      <c r="E17" s="392">
        <v>102.1</v>
      </c>
      <c r="F17" s="392">
        <v>104.7</v>
      </c>
      <c r="G17" s="392">
        <v>103.4</v>
      </c>
      <c r="H17" s="392">
        <v>310.2</v>
      </c>
      <c r="I17" s="111"/>
      <c r="J17" s="111"/>
    </row>
    <row r="18" spans="1:10" ht="18.95" customHeight="1" x14ac:dyDescent="0.25">
      <c r="A18" s="192"/>
      <c r="B18" s="109"/>
      <c r="C18" s="109"/>
      <c r="D18" s="164"/>
      <c r="E18" s="391">
        <v>205.7</v>
      </c>
      <c r="F18" s="391">
        <v>209.5</v>
      </c>
      <c r="G18" s="391">
        <v>204.5</v>
      </c>
      <c r="H18" s="391">
        <v>619.70000000000005</v>
      </c>
      <c r="I18" s="112"/>
      <c r="J18" s="111"/>
    </row>
    <row r="19" spans="1:10" ht="18.95" customHeight="1" x14ac:dyDescent="0.25">
      <c r="A19" s="610">
        <v>5</v>
      </c>
      <c r="B19" s="88" t="s">
        <v>338</v>
      </c>
      <c r="C19" s="36"/>
      <c r="D19" s="88" t="s">
        <v>83</v>
      </c>
      <c r="E19" s="389">
        <v>103.2</v>
      </c>
      <c r="F19" s="390">
        <v>104.8</v>
      </c>
      <c r="G19" s="389">
        <v>102.2</v>
      </c>
      <c r="H19" s="389">
        <v>310.2</v>
      </c>
      <c r="I19" s="112"/>
      <c r="J19" s="111"/>
    </row>
    <row r="20" spans="1:10" ht="18.95" customHeight="1" x14ac:dyDescent="0.25">
      <c r="A20" s="610">
        <v>5</v>
      </c>
      <c r="B20" s="118" t="s">
        <v>48</v>
      </c>
      <c r="C20" s="77"/>
      <c r="D20" s="110" t="s">
        <v>157</v>
      </c>
      <c r="E20" s="392">
        <v>102.5</v>
      </c>
      <c r="F20" s="392">
        <v>104.7</v>
      </c>
      <c r="G20" s="392">
        <v>102.3</v>
      </c>
      <c r="H20" s="392">
        <v>309.5</v>
      </c>
      <c r="I20" s="112"/>
      <c r="J20" s="111"/>
    </row>
    <row r="21" spans="1:10" ht="18.95" customHeight="1" x14ac:dyDescent="0.25">
      <c r="A21" s="192"/>
      <c r="B21" s="109"/>
      <c r="C21" s="109"/>
      <c r="D21" s="164"/>
      <c r="E21" s="391">
        <v>203.9</v>
      </c>
      <c r="F21" s="391">
        <v>206.9</v>
      </c>
      <c r="G21" s="391">
        <v>208.4</v>
      </c>
      <c r="H21" s="391">
        <v>619.20000000000005</v>
      </c>
      <c r="I21" s="111"/>
      <c r="J21" s="111"/>
    </row>
    <row r="22" spans="1:10" ht="18.95" customHeight="1" x14ac:dyDescent="0.25">
      <c r="A22" s="610">
        <v>6</v>
      </c>
      <c r="B22" s="88" t="s">
        <v>85</v>
      </c>
      <c r="C22" s="36"/>
      <c r="D22" s="88" t="s">
        <v>86</v>
      </c>
      <c r="E22" s="389">
        <v>102.4</v>
      </c>
      <c r="F22" s="390">
        <v>104.1</v>
      </c>
      <c r="G22" s="389">
        <v>104.6</v>
      </c>
      <c r="H22" s="389">
        <v>311.10000000000002</v>
      </c>
      <c r="I22" s="111"/>
      <c r="J22" s="111"/>
    </row>
    <row r="23" spans="1:10" ht="18.95" customHeight="1" x14ac:dyDescent="0.25">
      <c r="A23" s="610">
        <v>6</v>
      </c>
      <c r="B23" s="118" t="s">
        <v>17</v>
      </c>
      <c r="C23" s="77"/>
      <c r="D23" s="110" t="s">
        <v>79</v>
      </c>
      <c r="E23" s="392">
        <v>101.5</v>
      </c>
      <c r="F23" s="392">
        <v>102.8</v>
      </c>
      <c r="G23" s="392">
        <v>103.8</v>
      </c>
      <c r="H23" s="392">
        <v>308.10000000000002</v>
      </c>
      <c r="I23" s="111"/>
      <c r="J23" s="111"/>
    </row>
    <row r="24" spans="1:10" ht="18.95" customHeight="1" x14ac:dyDescent="0.25">
      <c r="A24" s="192"/>
      <c r="B24" s="109"/>
      <c r="C24" s="109"/>
      <c r="D24" s="164"/>
      <c r="E24" s="391">
        <v>204.8</v>
      </c>
      <c r="F24" s="391">
        <v>206.6</v>
      </c>
      <c r="G24" s="391">
        <v>206.2</v>
      </c>
      <c r="H24" s="391">
        <v>617.6</v>
      </c>
      <c r="I24" s="111"/>
      <c r="J24" s="111"/>
    </row>
    <row r="25" spans="1:10" ht="18.95" customHeight="1" x14ac:dyDescent="0.25">
      <c r="A25" s="610">
        <v>7</v>
      </c>
      <c r="B25" s="88" t="s">
        <v>19</v>
      </c>
      <c r="C25" s="36"/>
      <c r="D25" s="88" t="s">
        <v>43</v>
      </c>
      <c r="E25" s="389">
        <v>103.1</v>
      </c>
      <c r="F25" s="390">
        <v>102.7</v>
      </c>
      <c r="G25" s="389">
        <v>105.3</v>
      </c>
      <c r="H25" s="389">
        <v>311.10000000000002</v>
      </c>
      <c r="I25" s="111"/>
      <c r="J25" s="111"/>
    </row>
    <row r="26" spans="1:10" ht="18.95" customHeight="1" x14ac:dyDescent="0.25">
      <c r="A26" s="610">
        <v>7</v>
      </c>
      <c r="B26" s="118" t="s">
        <v>23</v>
      </c>
      <c r="C26" s="77"/>
      <c r="D26" s="110" t="s">
        <v>81</v>
      </c>
      <c r="E26" s="392">
        <v>101.7</v>
      </c>
      <c r="F26" s="392">
        <v>103.9</v>
      </c>
      <c r="G26" s="392">
        <v>100.9</v>
      </c>
      <c r="H26" s="392">
        <v>306.5</v>
      </c>
      <c r="I26" s="111"/>
      <c r="J26" s="111"/>
    </row>
    <row r="27" spans="1:10" ht="18.95" customHeight="1" x14ac:dyDescent="0.25">
      <c r="A27" s="192"/>
      <c r="B27" s="109"/>
      <c r="C27" s="109"/>
      <c r="D27" s="164"/>
      <c r="E27" s="391">
        <v>205.2</v>
      </c>
      <c r="F27" s="391">
        <v>207.3</v>
      </c>
      <c r="G27" s="391">
        <v>203.1</v>
      </c>
      <c r="H27" s="391">
        <v>615.6</v>
      </c>
      <c r="I27" s="111"/>
      <c r="J27" s="111"/>
    </row>
    <row r="28" spans="1:10" ht="18.95" customHeight="1" x14ac:dyDescent="0.25">
      <c r="A28" s="610">
        <v>8</v>
      </c>
      <c r="B28" s="88" t="s">
        <v>50</v>
      </c>
      <c r="C28" s="36"/>
      <c r="D28" s="88" t="s">
        <v>43</v>
      </c>
      <c r="E28" s="389">
        <v>103.9</v>
      </c>
      <c r="F28" s="390">
        <v>103</v>
      </c>
      <c r="G28" s="389">
        <v>103.3</v>
      </c>
      <c r="H28" s="389">
        <v>310.2</v>
      </c>
      <c r="I28" s="111"/>
      <c r="J28" s="111"/>
    </row>
    <row r="29" spans="1:10" ht="18.95" customHeight="1" x14ac:dyDescent="0.25">
      <c r="A29" s="610">
        <v>8</v>
      </c>
      <c r="B29" s="118" t="s">
        <v>61</v>
      </c>
      <c r="C29" s="77"/>
      <c r="D29" s="110" t="s">
        <v>239</v>
      </c>
      <c r="E29" s="392">
        <v>101.3</v>
      </c>
      <c r="F29" s="392">
        <v>104.3</v>
      </c>
      <c r="G29" s="392">
        <v>99.8</v>
      </c>
      <c r="H29" s="392">
        <v>305.39999999999998</v>
      </c>
      <c r="I29" s="111"/>
      <c r="J29" s="111"/>
    </row>
    <row r="30" spans="1:10" ht="18.95" customHeight="1" x14ac:dyDescent="0.25">
      <c r="A30" s="192"/>
      <c r="B30" s="109"/>
      <c r="C30" s="109"/>
      <c r="D30" s="164"/>
      <c r="E30" s="391">
        <v>207.9</v>
      </c>
      <c r="F30" s="391">
        <v>205.4</v>
      </c>
      <c r="G30" s="391">
        <v>202.3</v>
      </c>
      <c r="H30" s="391">
        <v>615.6</v>
      </c>
      <c r="I30" s="111"/>
      <c r="J30" s="111"/>
    </row>
    <row r="31" spans="1:10" ht="18.95" customHeight="1" x14ac:dyDescent="0.25">
      <c r="A31" s="610">
        <v>9</v>
      </c>
      <c r="B31" s="88" t="s">
        <v>26</v>
      </c>
      <c r="C31" s="36"/>
      <c r="D31" s="88" t="s">
        <v>157</v>
      </c>
      <c r="E31" s="389">
        <v>104.4</v>
      </c>
      <c r="F31" s="390">
        <v>103.2</v>
      </c>
      <c r="G31" s="389">
        <v>102.7</v>
      </c>
      <c r="H31" s="389">
        <v>310.3</v>
      </c>
      <c r="I31" s="111"/>
      <c r="J31" s="111"/>
    </row>
    <row r="32" spans="1:10" ht="18.95" customHeight="1" x14ac:dyDescent="0.25">
      <c r="A32" s="610">
        <v>9</v>
      </c>
      <c r="B32" s="118" t="s">
        <v>22</v>
      </c>
      <c r="C32" s="77"/>
      <c r="D32" s="110" t="s">
        <v>106</v>
      </c>
      <c r="E32" s="392">
        <v>103.5</v>
      </c>
      <c r="F32" s="392">
        <v>102.2</v>
      </c>
      <c r="G32" s="392">
        <v>99.6</v>
      </c>
      <c r="H32" s="392">
        <v>305.3</v>
      </c>
      <c r="I32" s="111"/>
      <c r="J32" s="111"/>
    </row>
    <row r="33" spans="1:10" ht="18.95" customHeight="1" x14ac:dyDescent="0.25">
      <c r="A33" s="192"/>
      <c r="B33" s="109"/>
      <c r="C33" s="109"/>
      <c r="D33" s="164"/>
      <c r="E33" s="391">
        <v>205.6</v>
      </c>
      <c r="F33" s="391">
        <v>204.6</v>
      </c>
      <c r="G33" s="391">
        <v>202.2</v>
      </c>
      <c r="H33" s="391">
        <v>612.4</v>
      </c>
      <c r="I33" s="111"/>
      <c r="J33" s="111"/>
    </row>
    <row r="34" spans="1:10" ht="18.95" customHeight="1" x14ac:dyDescent="0.25">
      <c r="A34" s="610">
        <v>10</v>
      </c>
      <c r="B34" s="88" t="s">
        <v>154</v>
      </c>
      <c r="C34" s="36"/>
      <c r="D34" s="88" t="s">
        <v>47</v>
      </c>
      <c r="E34" s="389">
        <v>103.6</v>
      </c>
      <c r="F34" s="390">
        <v>102.1</v>
      </c>
      <c r="G34" s="389">
        <v>102</v>
      </c>
      <c r="H34" s="389">
        <v>307.7</v>
      </c>
      <c r="I34" s="111"/>
      <c r="J34" s="111"/>
    </row>
    <row r="35" spans="1:10" ht="18.95" customHeight="1" x14ac:dyDescent="0.25">
      <c r="A35" s="610">
        <v>10</v>
      </c>
      <c r="B35" s="118" t="s">
        <v>44</v>
      </c>
      <c r="C35" s="77"/>
      <c r="D35" s="110" t="s">
        <v>53</v>
      </c>
      <c r="E35" s="392">
        <v>102</v>
      </c>
      <c r="F35" s="392">
        <v>102.5</v>
      </c>
      <c r="G35" s="392">
        <v>100.2</v>
      </c>
      <c r="H35" s="392">
        <v>304.7</v>
      </c>
      <c r="I35" s="111"/>
      <c r="J35" s="111"/>
    </row>
    <row r="36" spans="1:10" ht="18.95" customHeight="1" x14ac:dyDescent="0.25">
      <c r="A36" s="192"/>
      <c r="B36" s="109"/>
      <c r="C36" s="109"/>
      <c r="D36" s="164"/>
      <c r="E36" s="391">
        <v>203.4</v>
      </c>
      <c r="F36" s="391">
        <v>201.9</v>
      </c>
      <c r="G36" s="391">
        <v>206.9</v>
      </c>
      <c r="H36" s="391">
        <v>612.20000000000005</v>
      </c>
      <c r="J36" s="111"/>
    </row>
    <row r="37" spans="1:10" ht="18.95" customHeight="1" x14ac:dyDescent="0.25">
      <c r="A37" s="610">
        <v>11</v>
      </c>
      <c r="B37" s="88" t="s">
        <v>168</v>
      </c>
      <c r="C37" s="36"/>
      <c r="D37" s="88" t="s">
        <v>177</v>
      </c>
      <c r="E37" s="389">
        <v>101</v>
      </c>
      <c r="F37" s="390">
        <v>101.2</v>
      </c>
      <c r="G37" s="389">
        <v>104.1</v>
      </c>
      <c r="H37" s="389">
        <v>306.3</v>
      </c>
      <c r="I37" s="170"/>
      <c r="J37" s="111"/>
    </row>
    <row r="38" spans="1:10" ht="18.95" customHeight="1" x14ac:dyDescent="0.25">
      <c r="A38" s="610">
        <v>11</v>
      </c>
      <c r="B38" s="118" t="s">
        <v>24</v>
      </c>
      <c r="C38" s="77"/>
      <c r="D38" s="110" t="s">
        <v>160</v>
      </c>
      <c r="E38" s="392">
        <v>102.4</v>
      </c>
      <c r="F38" s="392">
        <v>100.7</v>
      </c>
      <c r="G38" s="392">
        <v>102.8</v>
      </c>
      <c r="H38" s="392">
        <v>305.89999999999998</v>
      </c>
      <c r="I38" s="170"/>
      <c r="J38" s="111"/>
    </row>
    <row r="39" spans="1:10" ht="18.95" customHeight="1" x14ac:dyDescent="0.25">
      <c r="A39" s="192"/>
      <c r="B39" s="109"/>
      <c r="C39" s="109"/>
      <c r="D39" s="164"/>
      <c r="E39" s="391">
        <v>201.3</v>
      </c>
      <c r="F39" s="391">
        <v>206.1</v>
      </c>
      <c r="G39" s="391">
        <v>203.5</v>
      </c>
      <c r="H39" s="391">
        <v>610.9</v>
      </c>
      <c r="I39" s="111"/>
      <c r="J39" s="111"/>
    </row>
    <row r="40" spans="1:10" ht="18.95" customHeight="1" x14ac:dyDescent="0.25">
      <c r="A40" s="610">
        <v>12</v>
      </c>
      <c r="B40" s="88" t="s">
        <v>196</v>
      </c>
      <c r="C40" s="36"/>
      <c r="D40" s="88" t="s">
        <v>93</v>
      </c>
      <c r="E40" s="390">
        <v>97.4</v>
      </c>
      <c r="F40" s="390">
        <v>102.3</v>
      </c>
      <c r="G40" s="390">
        <v>99.4</v>
      </c>
      <c r="H40" s="390">
        <v>299.10000000000002</v>
      </c>
      <c r="I40" s="170"/>
      <c r="J40" s="111"/>
    </row>
    <row r="41" spans="1:10" ht="18.95" customHeight="1" x14ac:dyDescent="0.25">
      <c r="A41" s="610">
        <v>12</v>
      </c>
      <c r="B41" s="118" t="s">
        <v>162</v>
      </c>
      <c r="C41" s="77"/>
      <c r="D41" s="110" t="s">
        <v>163</v>
      </c>
      <c r="E41" s="414">
        <v>103.9</v>
      </c>
      <c r="F41" s="392">
        <v>103.8</v>
      </c>
      <c r="G41" s="414">
        <v>104.1</v>
      </c>
      <c r="H41" s="414">
        <v>311.8</v>
      </c>
      <c r="I41" s="170"/>
      <c r="J41" s="111"/>
    </row>
    <row r="42" spans="1:10" ht="18.95" customHeight="1" x14ac:dyDescent="0.25">
      <c r="A42" s="192"/>
      <c r="B42" s="119"/>
      <c r="C42" s="36"/>
      <c r="D42" s="88"/>
      <c r="E42" s="390"/>
      <c r="F42" s="390"/>
      <c r="G42" s="390"/>
      <c r="H42" s="390"/>
      <c r="I42" s="170"/>
      <c r="J42" s="111"/>
    </row>
    <row r="43" spans="1:10" ht="4.5" customHeight="1" x14ac:dyDescent="0.25">
      <c r="A43" s="192"/>
      <c r="B43" s="119"/>
      <c r="C43" s="36"/>
      <c r="D43" s="88"/>
      <c r="E43" s="390"/>
      <c r="F43" s="390"/>
      <c r="G43" s="390"/>
      <c r="H43" s="390"/>
      <c r="I43" s="170"/>
      <c r="J43" s="111"/>
    </row>
    <row r="44" spans="1:10" ht="18.95" customHeight="1" x14ac:dyDescent="0.25">
      <c r="A44" s="192"/>
      <c r="B44" s="119"/>
      <c r="C44" s="36"/>
      <c r="D44" s="88"/>
      <c r="E44" s="390"/>
      <c r="F44" s="390"/>
      <c r="G44" s="107" t="s">
        <v>182</v>
      </c>
      <c r="I44" s="170"/>
      <c r="J44" s="111"/>
    </row>
    <row r="45" spans="1:10" ht="18.95" customHeight="1" x14ac:dyDescent="0.25">
      <c r="A45" s="192"/>
      <c r="B45" s="119"/>
      <c r="C45" s="36"/>
      <c r="D45" s="88"/>
      <c r="E45" s="390"/>
      <c r="F45" s="390"/>
      <c r="G45" s="390"/>
      <c r="H45" s="390"/>
      <c r="I45" s="170"/>
      <c r="J45" s="111"/>
    </row>
    <row r="46" spans="1:10" ht="18.95" customHeight="1" x14ac:dyDescent="0.25">
      <c r="A46" s="192"/>
      <c r="B46" s="109"/>
      <c r="C46" s="109"/>
      <c r="D46" s="164"/>
      <c r="E46" s="391">
        <v>202.3</v>
      </c>
      <c r="F46" s="391">
        <v>204</v>
      </c>
      <c r="G46" s="391">
        <v>203.4</v>
      </c>
      <c r="H46" s="391">
        <v>609.70000000000005</v>
      </c>
      <c r="J46" s="111"/>
    </row>
    <row r="47" spans="1:10" ht="18.95" customHeight="1" x14ac:dyDescent="0.25">
      <c r="A47" s="610">
        <v>13</v>
      </c>
      <c r="B47" s="88" t="s">
        <v>328</v>
      </c>
      <c r="C47" s="36"/>
      <c r="D47" s="88" t="s">
        <v>339</v>
      </c>
      <c r="E47" s="389">
        <v>102</v>
      </c>
      <c r="F47" s="390" t="s">
        <v>403</v>
      </c>
      <c r="G47" s="389" t="s">
        <v>402</v>
      </c>
      <c r="H47" s="389">
        <v>306.10000000000002</v>
      </c>
      <c r="I47" s="170"/>
      <c r="J47" s="111"/>
    </row>
    <row r="48" spans="1:10" ht="18.95" customHeight="1" x14ac:dyDescent="0.25">
      <c r="A48" s="610">
        <v>13</v>
      </c>
      <c r="B48" s="118" t="s">
        <v>269</v>
      </c>
      <c r="C48" s="77"/>
      <c r="D48" s="110" t="s">
        <v>96</v>
      </c>
      <c r="E48" s="392">
        <v>100.3</v>
      </c>
      <c r="F48" s="392">
        <v>101.4</v>
      </c>
      <c r="G48" s="392">
        <v>101.9</v>
      </c>
      <c r="H48" s="392" t="s">
        <v>404</v>
      </c>
      <c r="I48" s="170"/>
      <c r="J48" s="111"/>
    </row>
    <row r="49" spans="1:10" ht="18.95" customHeight="1" x14ac:dyDescent="0.25">
      <c r="A49" s="192"/>
      <c r="B49" s="109"/>
      <c r="C49" s="109"/>
      <c r="D49" s="164"/>
      <c r="E49" s="391">
        <v>201.6</v>
      </c>
      <c r="F49" s="391">
        <v>203.1</v>
      </c>
      <c r="G49" s="391">
        <v>202.4</v>
      </c>
      <c r="H49" s="391">
        <v>607.1</v>
      </c>
      <c r="J49" s="111"/>
    </row>
    <row r="50" spans="1:10" ht="18.95" customHeight="1" x14ac:dyDescent="0.25">
      <c r="A50" s="610">
        <v>14</v>
      </c>
      <c r="B50" s="88" t="s">
        <v>52</v>
      </c>
      <c r="C50" s="36"/>
      <c r="D50" s="88" t="s">
        <v>150</v>
      </c>
      <c r="E50" s="389">
        <v>102</v>
      </c>
      <c r="F50" s="390">
        <v>101.1</v>
      </c>
      <c r="G50" s="389">
        <v>100.9</v>
      </c>
      <c r="H50" s="389">
        <v>304</v>
      </c>
      <c r="I50" s="170"/>
    </row>
    <row r="51" spans="1:10" ht="18.95" customHeight="1" x14ac:dyDescent="0.25">
      <c r="A51" s="610">
        <v>14</v>
      </c>
      <c r="B51" s="118" t="s">
        <v>55</v>
      </c>
      <c r="C51" s="77"/>
      <c r="D51" s="110" t="s">
        <v>185</v>
      </c>
      <c r="E51" s="392">
        <v>99.6</v>
      </c>
      <c r="F51" s="392">
        <v>102</v>
      </c>
      <c r="G51" s="392">
        <v>101.5</v>
      </c>
      <c r="H51" s="392">
        <v>303.10000000000002</v>
      </c>
      <c r="I51" s="170"/>
      <c r="J51" s="111"/>
    </row>
    <row r="52" spans="1:10" ht="18.95" customHeight="1" x14ac:dyDescent="0.25">
      <c r="A52" s="192"/>
      <c r="B52" s="109"/>
      <c r="C52" s="109"/>
      <c r="D52" s="164"/>
      <c r="E52" s="391">
        <v>200</v>
      </c>
      <c r="F52" s="391">
        <v>200</v>
      </c>
      <c r="G52" s="391">
        <v>205.1</v>
      </c>
      <c r="H52" s="391">
        <v>605.1</v>
      </c>
      <c r="J52" s="111"/>
    </row>
    <row r="53" spans="1:10" ht="18.95" customHeight="1" x14ac:dyDescent="0.25">
      <c r="A53" s="610">
        <v>15</v>
      </c>
      <c r="B53" s="88" t="s">
        <v>236</v>
      </c>
      <c r="C53" s="36"/>
      <c r="D53" s="88" t="s">
        <v>111</v>
      </c>
      <c r="E53" s="389">
        <v>100.8</v>
      </c>
      <c r="F53" s="390">
        <v>99.4</v>
      </c>
      <c r="G53" s="389">
        <v>103.1</v>
      </c>
      <c r="H53" s="389">
        <v>303.3</v>
      </c>
      <c r="I53" s="170"/>
      <c r="J53" s="111"/>
    </row>
    <row r="54" spans="1:10" ht="18.95" customHeight="1" x14ac:dyDescent="0.25">
      <c r="A54" s="610">
        <v>15</v>
      </c>
      <c r="B54" s="118" t="s">
        <v>194</v>
      </c>
      <c r="C54" s="77"/>
      <c r="D54" s="110" t="s">
        <v>134</v>
      </c>
      <c r="E54" s="392">
        <v>99.2</v>
      </c>
      <c r="F54" s="392">
        <v>100.6</v>
      </c>
      <c r="G54" s="392">
        <v>102</v>
      </c>
      <c r="H54" s="392">
        <v>301.8</v>
      </c>
      <c r="I54" s="170"/>
      <c r="J54" s="111"/>
    </row>
    <row r="55" spans="1:10" ht="18.95" customHeight="1" x14ac:dyDescent="0.25">
      <c r="A55" s="192"/>
      <c r="B55" s="109"/>
      <c r="C55" s="109"/>
      <c r="D55" s="164"/>
      <c r="E55" s="391">
        <v>200.3</v>
      </c>
      <c r="F55" s="391">
        <v>203.3</v>
      </c>
      <c r="G55" s="391">
        <v>201.4</v>
      </c>
      <c r="H55" s="391">
        <v>605</v>
      </c>
      <c r="J55" s="111"/>
    </row>
    <row r="56" spans="1:10" ht="18.95" customHeight="1" x14ac:dyDescent="0.25">
      <c r="A56" s="610">
        <v>16</v>
      </c>
      <c r="B56" s="88" t="s">
        <v>169</v>
      </c>
      <c r="C56" s="36"/>
      <c r="D56" s="88" t="s">
        <v>239</v>
      </c>
      <c r="E56" s="389">
        <v>101.1</v>
      </c>
      <c r="F56" s="390">
        <v>101.4</v>
      </c>
      <c r="G56" s="389">
        <v>101.3</v>
      </c>
      <c r="H56" s="389">
        <v>303.8</v>
      </c>
      <c r="I56" s="170"/>
      <c r="J56" s="111"/>
    </row>
    <row r="57" spans="1:10" ht="18.95" customHeight="1" x14ac:dyDescent="0.25">
      <c r="A57" s="610">
        <v>16</v>
      </c>
      <c r="B57" s="118" t="s">
        <v>186</v>
      </c>
      <c r="C57" s="77"/>
      <c r="D57" s="110" t="s">
        <v>111</v>
      </c>
      <c r="E57" s="392">
        <v>99.2</v>
      </c>
      <c r="F57" s="392">
        <v>101.9</v>
      </c>
      <c r="G57" s="392">
        <v>100.1</v>
      </c>
      <c r="H57" s="392">
        <v>301.2</v>
      </c>
      <c r="I57" s="170"/>
      <c r="J57" s="111"/>
    </row>
    <row r="58" spans="1:10" ht="18.95" customHeight="1" x14ac:dyDescent="0.25">
      <c r="A58" s="192"/>
      <c r="B58" s="109"/>
      <c r="C58" s="109"/>
      <c r="D58" s="164"/>
      <c r="E58" s="391">
        <v>200.4</v>
      </c>
      <c r="F58" s="391">
        <v>200.9</v>
      </c>
      <c r="G58" s="391">
        <v>200.4</v>
      </c>
      <c r="H58" s="391">
        <v>601.70000000000005</v>
      </c>
      <c r="J58" s="111"/>
    </row>
    <row r="59" spans="1:10" ht="18.95" customHeight="1" x14ac:dyDescent="0.25">
      <c r="A59" s="610">
        <v>17</v>
      </c>
      <c r="B59" s="88" t="s">
        <v>200</v>
      </c>
      <c r="C59" s="36"/>
      <c r="D59" s="88" t="s">
        <v>134</v>
      </c>
      <c r="E59" s="389">
        <v>100.8</v>
      </c>
      <c r="F59" s="390">
        <v>101.9</v>
      </c>
      <c r="G59" s="389">
        <v>100</v>
      </c>
      <c r="H59" s="389">
        <v>302.7</v>
      </c>
      <c r="I59" s="170"/>
      <c r="J59" s="111"/>
    </row>
    <row r="60" spans="1:10" ht="18.95" customHeight="1" x14ac:dyDescent="0.25">
      <c r="A60" s="610">
        <v>17</v>
      </c>
      <c r="B60" s="118" t="s">
        <v>148</v>
      </c>
      <c r="C60" s="77"/>
      <c r="D60" s="110" t="s">
        <v>188</v>
      </c>
      <c r="E60" s="392">
        <v>99.6</v>
      </c>
      <c r="F60" s="392">
        <v>99</v>
      </c>
      <c r="G60" s="392">
        <v>100.4</v>
      </c>
      <c r="H60" s="392">
        <v>299</v>
      </c>
      <c r="I60" s="170"/>
      <c r="J60" s="111"/>
    </row>
    <row r="61" spans="1:10" ht="18.95" customHeight="1" x14ac:dyDescent="0.25">
      <c r="A61" s="192"/>
      <c r="B61" s="109"/>
      <c r="C61" s="109"/>
      <c r="D61" s="164"/>
      <c r="E61" s="391">
        <v>199.7</v>
      </c>
      <c r="F61" s="391">
        <v>197.1</v>
      </c>
      <c r="G61" s="391">
        <v>203.5</v>
      </c>
      <c r="H61" s="391">
        <v>600.29999999999995</v>
      </c>
      <c r="J61" s="112"/>
    </row>
    <row r="62" spans="1:10" ht="18.95" customHeight="1" x14ac:dyDescent="0.25">
      <c r="A62" s="610">
        <v>18</v>
      </c>
      <c r="B62" s="88" t="s">
        <v>197</v>
      </c>
      <c r="C62" s="36"/>
      <c r="D62" s="88" t="s">
        <v>91</v>
      </c>
      <c r="E62" s="389">
        <v>100.7</v>
      </c>
      <c r="F62" s="390">
        <v>99.6</v>
      </c>
      <c r="G62" s="389">
        <v>101.5</v>
      </c>
      <c r="H62" s="389">
        <v>301.8</v>
      </c>
      <c r="I62" s="170"/>
      <c r="J62" s="112"/>
    </row>
    <row r="63" spans="1:10" ht="18.95" customHeight="1" x14ac:dyDescent="0.25">
      <c r="A63" s="610">
        <v>18</v>
      </c>
      <c r="B63" s="118" t="s">
        <v>263</v>
      </c>
      <c r="C63" s="77"/>
      <c r="D63" s="110" t="s">
        <v>134</v>
      </c>
      <c r="E63" s="392">
        <v>99</v>
      </c>
      <c r="F63" s="392">
        <v>97.5</v>
      </c>
      <c r="G63" s="392">
        <v>102</v>
      </c>
      <c r="H63" s="392">
        <v>298.5</v>
      </c>
      <c r="I63" s="170"/>
      <c r="J63" s="112"/>
    </row>
    <row r="64" spans="1:10" ht="18.95" customHeight="1" x14ac:dyDescent="0.25">
      <c r="A64" s="192"/>
      <c r="B64" s="109"/>
      <c r="C64" s="109"/>
      <c r="D64" s="164"/>
      <c r="E64" s="391">
        <v>198.1</v>
      </c>
      <c r="F64" s="391">
        <v>200.6</v>
      </c>
      <c r="G64" s="391">
        <v>201.2</v>
      </c>
      <c r="H64" s="391">
        <v>599.9</v>
      </c>
      <c r="I64" s="111"/>
      <c r="J64" s="1"/>
    </row>
    <row r="65" spans="1:11" ht="18.95" customHeight="1" x14ac:dyDescent="0.25">
      <c r="A65" s="610">
        <v>19</v>
      </c>
      <c r="B65" s="88" t="s">
        <v>324</v>
      </c>
      <c r="C65" s="36"/>
      <c r="D65" s="88" t="s">
        <v>134</v>
      </c>
      <c r="E65" s="389">
        <v>100.8</v>
      </c>
      <c r="F65" s="390">
        <v>100.4</v>
      </c>
      <c r="G65" s="389">
        <v>99.8</v>
      </c>
      <c r="H65" s="389">
        <v>301</v>
      </c>
      <c r="I65" s="111"/>
      <c r="J65" s="1"/>
    </row>
    <row r="66" spans="1:11" ht="18.95" customHeight="1" x14ac:dyDescent="0.25">
      <c r="A66" s="610">
        <v>19</v>
      </c>
      <c r="B66" s="118" t="s">
        <v>152</v>
      </c>
      <c r="C66" s="77"/>
      <c r="D66" s="110" t="s">
        <v>134</v>
      </c>
      <c r="E66" s="392">
        <v>97.3</v>
      </c>
      <c r="F66" s="392">
        <v>100.2</v>
      </c>
      <c r="G66" s="392">
        <v>101.4</v>
      </c>
      <c r="H66" s="392">
        <v>298.89999999999998</v>
      </c>
      <c r="I66" s="111"/>
    </row>
    <row r="67" spans="1:11" ht="18.95" customHeight="1" x14ac:dyDescent="0.25">
      <c r="A67" s="192"/>
      <c r="B67" s="109"/>
      <c r="C67" s="109"/>
      <c r="D67" s="164"/>
      <c r="E67" s="391">
        <v>199</v>
      </c>
      <c r="F67" s="391">
        <v>199.6</v>
      </c>
      <c r="G67" s="391">
        <v>200.1</v>
      </c>
      <c r="H67" s="391">
        <v>598.70000000000005</v>
      </c>
      <c r="I67" s="111"/>
    </row>
    <row r="68" spans="1:11" ht="18.95" customHeight="1" x14ac:dyDescent="0.25">
      <c r="A68" s="610">
        <v>20</v>
      </c>
      <c r="B68" s="88" t="s">
        <v>242</v>
      </c>
      <c r="C68" s="36"/>
      <c r="D68" s="88" t="s">
        <v>93</v>
      </c>
      <c r="E68" s="389">
        <v>100.2</v>
      </c>
      <c r="F68" s="390">
        <v>100</v>
      </c>
      <c r="G68" s="389">
        <v>100.6</v>
      </c>
      <c r="H68" s="389">
        <v>300.8</v>
      </c>
      <c r="I68" s="111"/>
    </row>
    <row r="69" spans="1:11" ht="18.95" customHeight="1" x14ac:dyDescent="0.25">
      <c r="A69" s="610">
        <v>20</v>
      </c>
      <c r="B69" s="118" t="s">
        <v>240</v>
      </c>
      <c r="C69" s="77"/>
      <c r="D69" s="110" t="s">
        <v>241</v>
      </c>
      <c r="E69" s="392">
        <v>98.8</v>
      </c>
      <c r="F69" s="392">
        <v>99.6</v>
      </c>
      <c r="G69" s="392">
        <v>99.5</v>
      </c>
      <c r="H69" s="392">
        <v>297.89999999999998</v>
      </c>
      <c r="I69" s="111"/>
    </row>
    <row r="70" spans="1:11" ht="18.95" customHeight="1" x14ac:dyDescent="0.25">
      <c r="A70" s="192"/>
      <c r="B70" s="109"/>
      <c r="C70" s="109"/>
      <c r="D70" s="164"/>
      <c r="E70" s="391">
        <v>199.5</v>
      </c>
      <c r="F70" s="391">
        <v>202.3</v>
      </c>
      <c r="G70" s="391">
        <v>196.4</v>
      </c>
      <c r="H70" s="391">
        <v>598.20000000000005</v>
      </c>
      <c r="I70" s="111"/>
    </row>
    <row r="71" spans="1:11" ht="18.95" customHeight="1" x14ac:dyDescent="0.25">
      <c r="A71" s="610">
        <v>21</v>
      </c>
      <c r="B71" s="88" t="s">
        <v>149</v>
      </c>
      <c r="C71" s="36"/>
      <c r="D71" s="88" t="s">
        <v>435</v>
      </c>
      <c r="E71" s="389">
        <v>100.9</v>
      </c>
      <c r="F71" s="390">
        <v>102.1</v>
      </c>
      <c r="G71" s="389">
        <v>101.3</v>
      </c>
      <c r="H71" s="389">
        <v>304.3</v>
      </c>
      <c r="I71" s="111"/>
    </row>
    <row r="72" spans="1:11" ht="18.95" customHeight="1" x14ac:dyDescent="0.25">
      <c r="A72" s="610">
        <v>21</v>
      </c>
      <c r="B72" s="118" t="s">
        <v>187</v>
      </c>
      <c r="C72" s="77"/>
      <c r="D72" s="110" t="s">
        <v>96</v>
      </c>
      <c r="E72" s="392">
        <v>98.6</v>
      </c>
      <c r="F72" s="392">
        <v>100.2</v>
      </c>
      <c r="G72" s="392">
        <v>95.1</v>
      </c>
      <c r="H72" s="392">
        <v>293.89999999999998</v>
      </c>
      <c r="I72" s="111"/>
    </row>
    <row r="73" spans="1:11" ht="18.95" customHeight="1" x14ac:dyDescent="0.25">
      <c r="A73" s="192"/>
      <c r="B73" s="109"/>
      <c r="C73" s="109"/>
      <c r="D73" s="164"/>
      <c r="E73" s="391">
        <v>198.6</v>
      </c>
      <c r="F73" s="391">
        <v>200.5</v>
      </c>
      <c r="G73" s="391">
        <v>198.7</v>
      </c>
      <c r="H73" s="391">
        <v>597.79999999999995</v>
      </c>
      <c r="I73" s="111"/>
    </row>
    <row r="74" spans="1:11" ht="18.95" customHeight="1" x14ac:dyDescent="0.25">
      <c r="A74" s="610">
        <v>22</v>
      </c>
      <c r="B74" s="88" t="s">
        <v>264</v>
      </c>
      <c r="C74" s="36"/>
      <c r="D74" s="88" t="s">
        <v>96</v>
      </c>
      <c r="E74" s="389">
        <v>101.3</v>
      </c>
      <c r="F74" s="390">
        <v>99.4</v>
      </c>
      <c r="G74" s="389">
        <v>99.7</v>
      </c>
      <c r="H74" s="389">
        <v>300.39999999999998</v>
      </c>
      <c r="I74" s="111"/>
    </row>
    <row r="75" spans="1:11" ht="18.95" customHeight="1" x14ac:dyDescent="0.25">
      <c r="A75" s="610">
        <v>22</v>
      </c>
      <c r="B75" s="118" t="s">
        <v>171</v>
      </c>
      <c r="C75" s="77"/>
      <c r="D75" s="110" t="s">
        <v>134</v>
      </c>
      <c r="E75" s="392">
        <v>97.3</v>
      </c>
      <c r="F75" s="392">
        <v>101.1</v>
      </c>
      <c r="G75" s="392">
        <v>99</v>
      </c>
      <c r="H75" s="392">
        <v>297.39999999999998</v>
      </c>
      <c r="I75" s="111"/>
    </row>
    <row r="76" spans="1:11" ht="19.149999999999999" customHeight="1" x14ac:dyDescent="0.25">
      <c r="A76" s="192"/>
      <c r="B76" s="109"/>
      <c r="C76" s="109"/>
      <c r="D76" s="164"/>
      <c r="E76" s="391">
        <v>197.8</v>
      </c>
      <c r="F76" s="391">
        <v>198.8</v>
      </c>
      <c r="G76" s="391">
        <v>199.7</v>
      </c>
      <c r="H76" s="391">
        <v>596.29999999999995</v>
      </c>
    </row>
    <row r="77" spans="1:11" ht="19.149999999999999" customHeight="1" x14ac:dyDescent="0.25">
      <c r="A77" s="610">
        <v>23</v>
      </c>
      <c r="B77" s="88" t="s">
        <v>156</v>
      </c>
      <c r="C77" s="36"/>
      <c r="D77" s="88" t="s">
        <v>96</v>
      </c>
      <c r="E77" s="389">
        <v>103.1</v>
      </c>
      <c r="F77" s="390">
        <v>101</v>
      </c>
      <c r="G77" s="389">
        <v>103.4</v>
      </c>
      <c r="H77" s="389">
        <v>307.5</v>
      </c>
    </row>
    <row r="78" spans="1:11" ht="19.149999999999999" customHeight="1" x14ac:dyDescent="0.25">
      <c r="A78" s="610">
        <v>23</v>
      </c>
      <c r="B78" s="118" t="s">
        <v>331</v>
      </c>
      <c r="C78" s="77"/>
      <c r="D78" s="110" t="s">
        <v>96</v>
      </c>
      <c r="E78" s="392">
        <v>94.7</v>
      </c>
      <c r="F78" s="392">
        <v>97.8</v>
      </c>
      <c r="G78" s="392">
        <v>96.3</v>
      </c>
      <c r="H78" s="392">
        <v>288.8</v>
      </c>
      <c r="J78" s="95"/>
    </row>
    <row r="79" spans="1:11" ht="19.149999999999999" customHeight="1" x14ac:dyDescent="0.25">
      <c r="A79" s="192"/>
      <c r="B79" s="109"/>
      <c r="C79" s="109"/>
      <c r="D79" s="164"/>
      <c r="E79" s="391">
        <v>195.9</v>
      </c>
      <c r="F79" s="391">
        <v>199.8</v>
      </c>
      <c r="G79" s="391">
        <v>198.5</v>
      </c>
      <c r="H79" s="391">
        <v>594.20000000000005</v>
      </c>
      <c r="J79" s="95"/>
    </row>
    <row r="80" spans="1:11" ht="19.149999999999999" customHeight="1" x14ac:dyDescent="0.25">
      <c r="A80" s="610">
        <v>24</v>
      </c>
      <c r="B80" s="88" t="s">
        <v>247</v>
      </c>
      <c r="C80" s="36"/>
      <c r="D80" s="88" t="s">
        <v>93</v>
      </c>
      <c r="E80" s="389">
        <v>95.6</v>
      </c>
      <c r="F80" s="390">
        <v>100.6</v>
      </c>
      <c r="G80" s="389">
        <v>101.3</v>
      </c>
      <c r="H80" s="389">
        <v>297.5</v>
      </c>
      <c r="J80" s="95"/>
      <c r="K80" s="95"/>
    </row>
    <row r="81" spans="1:16" ht="19.149999999999999" customHeight="1" x14ac:dyDescent="0.25">
      <c r="A81" s="610">
        <v>24</v>
      </c>
      <c r="B81" s="118" t="s">
        <v>25</v>
      </c>
      <c r="C81" s="77"/>
      <c r="D81" s="110" t="s">
        <v>94</v>
      </c>
      <c r="E81" s="392">
        <v>100.3</v>
      </c>
      <c r="F81" s="392" t="s">
        <v>405</v>
      </c>
      <c r="G81" s="392" t="s">
        <v>406</v>
      </c>
      <c r="H81" s="392">
        <v>296.7</v>
      </c>
    </row>
    <row r="82" spans="1:16" ht="19.149999999999999" customHeight="1" x14ac:dyDescent="0.25">
      <c r="A82" s="192"/>
      <c r="B82" s="109"/>
      <c r="C82" s="109"/>
      <c r="D82" s="164"/>
      <c r="E82" s="391">
        <v>197</v>
      </c>
      <c r="F82" s="391">
        <v>197.7</v>
      </c>
      <c r="G82" s="391">
        <v>198.7</v>
      </c>
      <c r="H82" s="391" t="s">
        <v>407</v>
      </c>
    </row>
    <row r="83" spans="1:16" ht="19.149999999999999" customHeight="1" x14ac:dyDescent="0.25">
      <c r="A83" s="610">
        <v>25</v>
      </c>
      <c r="B83" s="88" t="s">
        <v>158</v>
      </c>
      <c r="C83" s="36"/>
      <c r="D83" s="88" t="s">
        <v>93</v>
      </c>
      <c r="E83" s="389">
        <v>99</v>
      </c>
      <c r="F83" s="390">
        <v>100.8</v>
      </c>
      <c r="G83" s="389">
        <v>101.6</v>
      </c>
      <c r="H83" s="389">
        <v>301.39999999999998</v>
      </c>
    </row>
    <row r="84" spans="1:16" ht="19.149999999999999" customHeight="1" x14ac:dyDescent="0.25">
      <c r="A84" s="610">
        <v>25</v>
      </c>
      <c r="B84" s="118" t="s">
        <v>262</v>
      </c>
      <c r="C84" s="77"/>
      <c r="D84" s="110" t="s">
        <v>94</v>
      </c>
      <c r="E84" s="392">
        <v>98</v>
      </c>
      <c r="F84" s="392">
        <v>96.9</v>
      </c>
      <c r="G84" s="392">
        <v>97.1</v>
      </c>
      <c r="H84" s="392">
        <v>292</v>
      </c>
    </row>
    <row r="85" spans="1:16" ht="19.149999999999999" customHeight="1" x14ac:dyDescent="0.25">
      <c r="A85" s="192"/>
      <c r="B85" s="109"/>
      <c r="C85" s="109"/>
      <c r="D85" s="164"/>
      <c r="E85" s="391">
        <v>195.2</v>
      </c>
      <c r="F85" s="391">
        <v>193.5</v>
      </c>
      <c r="G85" s="391">
        <v>199.6</v>
      </c>
      <c r="H85" s="391">
        <v>588.29999999999995</v>
      </c>
    </row>
    <row r="86" spans="1:16" ht="19.149999999999999" customHeight="1" x14ac:dyDescent="0.25">
      <c r="A86" s="610">
        <v>26</v>
      </c>
      <c r="B86" s="88" t="s">
        <v>311</v>
      </c>
      <c r="C86" s="36"/>
      <c r="D86" s="88" t="s">
        <v>134</v>
      </c>
      <c r="E86" s="389">
        <v>99.5</v>
      </c>
      <c r="F86" s="390">
        <v>99.3</v>
      </c>
      <c r="G86" s="389">
        <v>101.1</v>
      </c>
      <c r="H86" s="389">
        <v>299.89999999999998</v>
      </c>
    </row>
    <row r="87" spans="1:16" ht="19.149999999999999" customHeight="1" x14ac:dyDescent="0.25">
      <c r="A87" s="610">
        <v>26</v>
      </c>
      <c r="B87" s="118" t="s">
        <v>334</v>
      </c>
      <c r="C87" s="77"/>
      <c r="D87" s="110" t="s">
        <v>111</v>
      </c>
      <c r="E87" s="392">
        <v>95.7</v>
      </c>
      <c r="F87" s="392">
        <v>94.2</v>
      </c>
      <c r="G87" s="392">
        <v>98.5</v>
      </c>
      <c r="H87" s="392">
        <v>288.39999999999998</v>
      </c>
      <c r="I87" s="156"/>
      <c r="J87" s="157"/>
      <c r="L87" s="157"/>
    </row>
    <row r="88" spans="1:16" ht="19.149999999999999" customHeight="1" x14ac:dyDescent="0.25">
      <c r="A88" s="192"/>
      <c r="B88" s="119"/>
      <c r="C88" s="36"/>
      <c r="D88" s="88"/>
      <c r="E88" s="390"/>
      <c r="F88" s="390"/>
      <c r="G88" s="107" t="s">
        <v>261</v>
      </c>
      <c r="H88" s="390"/>
      <c r="I88" s="156"/>
      <c r="J88" s="157"/>
      <c r="K88" s="107"/>
      <c r="L88" s="157"/>
    </row>
    <row r="89" spans="1:16" ht="19.149999999999999" customHeight="1" x14ac:dyDescent="0.25">
      <c r="A89" s="192"/>
      <c r="B89" s="119"/>
      <c r="C89" s="36"/>
      <c r="D89" s="88"/>
      <c r="E89" s="390"/>
      <c r="F89" s="390"/>
      <c r="G89" s="390"/>
      <c r="H89" s="390"/>
      <c r="I89" s="156"/>
      <c r="J89" s="157"/>
      <c r="K89" s="107"/>
      <c r="L89" s="157"/>
    </row>
    <row r="90" spans="1:16" ht="19.149999999999999" customHeight="1" x14ac:dyDescent="0.25">
      <c r="A90" s="192"/>
      <c r="B90" s="109"/>
      <c r="C90" s="109"/>
      <c r="D90" s="164"/>
      <c r="E90" s="391">
        <v>193.3</v>
      </c>
      <c r="F90" s="391">
        <v>199.3</v>
      </c>
      <c r="G90" s="391">
        <v>195.7</v>
      </c>
      <c r="H90" s="391">
        <v>588.29999999999995</v>
      </c>
      <c r="I90" s="159"/>
      <c r="J90" s="160"/>
      <c r="K90" s="160"/>
      <c r="L90" s="155"/>
    </row>
    <row r="91" spans="1:16" ht="19.149999999999999" customHeight="1" x14ac:dyDescent="0.25">
      <c r="A91" s="610">
        <v>27</v>
      </c>
      <c r="B91" s="88" t="s">
        <v>244</v>
      </c>
      <c r="C91" s="36"/>
      <c r="D91" s="88" t="s">
        <v>93</v>
      </c>
      <c r="E91" s="389">
        <v>100</v>
      </c>
      <c r="F91" s="390">
        <v>102.8</v>
      </c>
      <c r="G91" s="389">
        <v>99.9</v>
      </c>
      <c r="H91" s="389">
        <v>302.7</v>
      </c>
      <c r="I91" s="158"/>
      <c r="J91" s="161"/>
      <c r="K91" s="161"/>
      <c r="L91" s="155"/>
    </row>
    <row r="92" spans="1:16" ht="19.149999999999999" customHeight="1" x14ac:dyDescent="0.25">
      <c r="A92" s="610">
        <v>27</v>
      </c>
      <c r="B92" s="118" t="s">
        <v>238</v>
      </c>
      <c r="C92" s="77"/>
      <c r="D92" s="110" t="s">
        <v>134</v>
      </c>
      <c r="E92" s="392">
        <v>93.3</v>
      </c>
      <c r="F92" s="392">
        <v>96.5</v>
      </c>
      <c r="G92" s="392">
        <v>95.8</v>
      </c>
      <c r="H92" s="392">
        <v>285.60000000000002</v>
      </c>
      <c r="I92" s="162"/>
      <c r="J92" s="162"/>
      <c r="K92" s="162"/>
      <c r="L92" s="155"/>
    </row>
    <row r="93" spans="1:16" ht="19.149999999999999" customHeight="1" x14ac:dyDescent="0.25">
      <c r="A93" s="192"/>
      <c r="B93" s="109"/>
      <c r="C93" s="109"/>
      <c r="D93" s="164"/>
      <c r="E93" s="391">
        <v>197.6</v>
      </c>
      <c r="F93" s="391">
        <v>195.1</v>
      </c>
      <c r="G93" s="391">
        <v>186.1</v>
      </c>
      <c r="H93" s="391">
        <v>578.79999999999995</v>
      </c>
      <c r="I93" s="162"/>
      <c r="J93" s="162"/>
      <c r="K93" s="162"/>
      <c r="L93" s="155"/>
    </row>
    <row r="94" spans="1:16" ht="19.149999999999999" customHeight="1" x14ac:dyDescent="0.25">
      <c r="A94" s="610">
        <v>28</v>
      </c>
      <c r="B94" s="88" t="s">
        <v>198</v>
      </c>
      <c r="C94" s="36"/>
      <c r="D94" s="88" t="s">
        <v>96</v>
      </c>
      <c r="E94" s="389">
        <v>100.2</v>
      </c>
      <c r="F94" s="390">
        <v>100.1</v>
      </c>
      <c r="G94" s="389">
        <v>99.4</v>
      </c>
      <c r="H94" s="389">
        <v>299.7</v>
      </c>
      <c r="I94" s="162"/>
      <c r="J94" s="162"/>
      <c r="K94" s="162"/>
      <c r="L94" s="155"/>
      <c r="M94" s="1"/>
    </row>
    <row r="95" spans="1:16" ht="22.5" customHeight="1" x14ac:dyDescent="0.25">
      <c r="A95" s="610">
        <v>28</v>
      </c>
      <c r="B95" s="118" t="s">
        <v>151</v>
      </c>
      <c r="C95" s="77"/>
      <c r="D95" s="110" t="s">
        <v>134</v>
      </c>
      <c r="E95" s="392">
        <v>97.4</v>
      </c>
      <c r="F95" s="392">
        <v>95</v>
      </c>
      <c r="G95" s="392">
        <v>86.7</v>
      </c>
      <c r="H95" s="392">
        <v>279.10000000000002</v>
      </c>
    </row>
    <row r="96" spans="1:16" ht="19.149999999999999" customHeight="1" x14ac:dyDescent="0.25">
      <c r="A96" s="192"/>
      <c r="B96" s="109"/>
      <c r="C96" s="109"/>
      <c r="D96" s="164"/>
      <c r="E96" s="391">
        <v>186.7</v>
      </c>
      <c r="F96" s="391">
        <v>196.4</v>
      </c>
      <c r="G96" s="391">
        <v>191</v>
      </c>
      <c r="H96" s="391">
        <v>574.1</v>
      </c>
      <c r="I96" s="80"/>
      <c r="J96" s="80"/>
      <c r="K96" s="80"/>
      <c r="L96" s="80"/>
      <c r="M96" s="80"/>
      <c r="N96" s="80"/>
      <c r="O96" s="80"/>
      <c r="P96" s="80"/>
    </row>
    <row r="97" spans="1:19" ht="15.75" x14ac:dyDescent="0.25">
      <c r="A97" s="610">
        <v>29</v>
      </c>
      <c r="B97" s="88" t="s">
        <v>237</v>
      </c>
      <c r="C97" s="36"/>
      <c r="D97" s="88" t="s">
        <v>93</v>
      </c>
      <c r="E97" s="389">
        <v>98.3</v>
      </c>
      <c r="F97" s="390">
        <v>99.5</v>
      </c>
      <c r="G97" s="389">
        <v>93.7</v>
      </c>
      <c r="H97" s="389">
        <v>291.5</v>
      </c>
    </row>
    <row r="98" spans="1:19" ht="15.75" x14ac:dyDescent="0.25">
      <c r="A98" s="610">
        <v>29</v>
      </c>
      <c r="B98" s="118" t="s">
        <v>245</v>
      </c>
      <c r="C98" s="77"/>
      <c r="D98" s="110" t="s">
        <v>134</v>
      </c>
      <c r="E98" s="392">
        <v>88.4</v>
      </c>
      <c r="F98" s="392">
        <v>96.9</v>
      </c>
      <c r="G98" s="392">
        <v>97.3</v>
      </c>
      <c r="H98" s="392">
        <v>282.60000000000002</v>
      </c>
    </row>
    <row r="99" spans="1:19" ht="18.75" x14ac:dyDescent="0.25">
      <c r="B99" s="63"/>
      <c r="C99" s="192"/>
      <c r="D99" s="194"/>
    </row>
    <row r="100" spans="1:19" s="8" customFormat="1" ht="21" customHeight="1" x14ac:dyDescent="0.3">
      <c r="B100" s="63" t="s">
        <v>183</v>
      </c>
      <c r="C100" s="63"/>
      <c r="D100" s="92"/>
      <c r="E100" s="93"/>
      <c r="F100" s="94"/>
      <c r="G100" s="97" t="s">
        <v>9</v>
      </c>
      <c r="I100"/>
      <c r="K100"/>
      <c r="L100"/>
      <c r="M100"/>
      <c r="N100"/>
      <c r="O100" s="96"/>
      <c r="Q100" s="95"/>
      <c r="R100" s="95"/>
      <c r="S100" s="96"/>
    </row>
    <row r="101" spans="1:19" s="8" customFormat="1" ht="18.75" x14ac:dyDescent="0.3">
      <c r="B101" s="63"/>
      <c r="C101" s="63"/>
      <c r="D101" s="92"/>
      <c r="E101" s="93"/>
      <c r="F101" s="94"/>
      <c r="G101" s="99"/>
      <c r="I101"/>
      <c r="K101"/>
      <c r="L101"/>
      <c r="M101"/>
      <c r="N101"/>
      <c r="O101" s="96"/>
      <c r="Q101" s="95"/>
      <c r="R101" s="95"/>
      <c r="S101" s="96"/>
    </row>
    <row r="102" spans="1:19" s="8" customFormat="1" ht="21.75" customHeight="1" x14ac:dyDescent="0.3">
      <c r="B102" s="100" t="s">
        <v>184</v>
      </c>
      <c r="C102" s="100"/>
      <c r="D102" s="100"/>
      <c r="E102" s="100"/>
      <c r="F102" s="100"/>
      <c r="G102" s="97" t="s">
        <v>318</v>
      </c>
      <c r="I102"/>
      <c r="K102"/>
      <c r="L102"/>
      <c r="M102"/>
      <c r="N102"/>
      <c r="O102" s="96"/>
      <c r="Q102" s="95"/>
      <c r="R102" s="95"/>
      <c r="S102" s="96"/>
    </row>
  </sheetData>
  <sortState ref="E40:H41">
    <sortCondition ref="H40:H41"/>
  </sortState>
  <mergeCells count="35">
    <mergeCell ref="A59:A60"/>
    <mergeCell ref="A62:A63"/>
    <mergeCell ref="A65:A66"/>
    <mergeCell ref="A68:A69"/>
    <mergeCell ref="A71:A72"/>
    <mergeCell ref="A7:A8"/>
    <mergeCell ref="A10:A11"/>
    <mergeCell ref="A13:A14"/>
    <mergeCell ref="A16:A17"/>
    <mergeCell ref="A19:A20"/>
    <mergeCell ref="A40:A41"/>
    <mergeCell ref="A47:A48"/>
    <mergeCell ref="A50:A51"/>
    <mergeCell ref="A53:A54"/>
    <mergeCell ref="A22:A23"/>
    <mergeCell ref="A25:A26"/>
    <mergeCell ref="A28:A29"/>
    <mergeCell ref="A31:A32"/>
    <mergeCell ref="A34:A35"/>
    <mergeCell ref="A86:A87"/>
    <mergeCell ref="A91:A92"/>
    <mergeCell ref="A94:A95"/>
    <mergeCell ref="A97:A98"/>
    <mergeCell ref="A1:I1"/>
    <mergeCell ref="A4:A5"/>
    <mergeCell ref="B4:C5"/>
    <mergeCell ref="D4:D5"/>
    <mergeCell ref="E4:G4"/>
    <mergeCell ref="H4:H5"/>
    <mergeCell ref="A56:A57"/>
    <mergeCell ref="A74:A75"/>
    <mergeCell ref="A77:A78"/>
    <mergeCell ref="A80:A81"/>
    <mergeCell ref="A83:A84"/>
    <mergeCell ref="A37:A38"/>
  </mergeCells>
  <conditionalFormatting sqref="J78:J79 I90:K94 I87:J89">
    <cfRule type="cellIs" dxfId="21" priority="11" stopIfTrue="1" operator="equal">
      <formula>0</formula>
    </cfRule>
  </conditionalFormatting>
  <conditionalFormatting sqref="J80:K80">
    <cfRule type="cellIs" dxfId="20" priority="8" stopIfTrue="1" operator="equal">
      <formula>0</formula>
    </cfRule>
  </conditionalFormatting>
  <conditionalFormatting sqref="L87:L89">
    <cfRule type="cellIs" dxfId="19" priority="6" stopIfTrue="1" operator="equal">
      <formula>0</formula>
    </cfRule>
  </conditionalFormatting>
  <conditionalFormatting sqref="E102:F102">
    <cfRule type="cellIs" dxfId="18" priority="1" stopIfTrue="1" operator="equal">
      <formula>0</formula>
    </cfRule>
  </conditionalFormatting>
  <conditionalFormatting sqref="Q100:R102">
    <cfRule type="cellIs" dxfId="17" priority="3" stopIfTrue="1" operator="equal">
      <formula>0</formula>
    </cfRule>
  </conditionalFormatting>
  <pageMargins left="0.9055118110236221" right="0.11811023622047245" top="0.19685039370078741" bottom="0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53"/>
  <sheetViews>
    <sheetView topLeftCell="A133" zoomScale="120" zoomScaleNormal="120" zoomScaleSheetLayoutView="65" workbookViewId="0">
      <selection activeCell="S145" sqref="S145"/>
    </sheetView>
  </sheetViews>
  <sheetFormatPr defaultColWidth="9.140625" defaultRowHeight="12.75" x14ac:dyDescent="0.2"/>
  <cols>
    <col min="1" max="1" width="4.28515625" style="8" customWidth="1"/>
    <col min="2" max="2" width="21.28515625" style="8" customWidth="1"/>
    <col min="3" max="3" width="4.28515625" style="8" customWidth="1"/>
    <col min="4" max="4" width="4" style="8" customWidth="1"/>
    <col min="5" max="5" width="3.42578125" style="8" customWidth="1"/>
    <col min="6" max="6" width="5.5703125" style="8" customWidth="1"/>
    <col min="7" max="7" width="4.42578125" style="8" customWidth="1"/>
    <col min="8" max="8" width="5" style="8" customWidth="1"/>
    <col min="9" max="9" width="3.42578125" style="8" customWidth="1"/>
    <col min="10" max="10" width="5.140625" style="8" customWidth="1"/>
    <col min="11" max="11" width="4.7109375" style="8" customWidth="1"/>
    <col min="12" max="12" width="4" style="8" customWidth="1"/>
    <col min="13" max="13" width="5.7109375" style="8" customWidth="1"/>
    <col min="14" max="14" width="4.85546875" style="8" customWidth="1"/>
    <col min="15" max="15" width="3.5703125" style="8" customWidth="1"/>
    <col min="16" max="16" width="5.7109375" style="8" customWidth="1"/>
    <col min="17" max="17" width="5.85546875" style="8" customWidth="1"/>
    <col min="18" max="16384" width="9.140625" style="8"/>
  </cols>
  <sheetData>
    <row r="1" spans="1:18" ht="6.75" customHeight="1" x14ac:dyDescent="0.2"/>
    <row r="2" spans="1:18" ht="61.5" customHeight="1" x14ac:dyDescent="0.2">
      <c r="A2" s="548" t="s">
        <v>503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245"/>
    </row>
    <row r="3" spans="1:18" ht="15" x14ac:dyDescent="0.25">
      <c r="A3" s="637" t="s">
        <v>295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/>
    </row>
    <row r="4" spans="1:18" ht="15" x14ac:dyDescent="0.2">
      <c r="A4" s="567">
        <v>44603</v>
      </c>
      <c r="B4" s="567"/>
      <c r="C4" s="462"/>
      <c r="D4" s="462"/>
      <c r="E4" s="462"/>
      <c r="F4" s="289"/>
      <c r="G4" s="286"/>
      <c r="H4" s="286"/>
      <c r="I4" s="9"/>
      <c r="J4" s="9"/>
      <c r="K4" s="9"/>
      <c r="L4" s="9"/>
      <c r="M4" s="9"/>
      <c r="N4" s="39"/>
      <c r="P4" s="8" t="s">
        <v>34</v>
      </c>
    </row>
    <row r="5" spans="1:18" ht="15.75" x14ac:dyDescent="0.25">
      <c r="A5" s="462"/>
      <c r="B5" s="462"/>
      <c r="C5" s="462"/>
      <c r="D5" s="462"/>
      <c r="E5" s="462"/>
      <c r="F5" s="463" t="s">
        <v>457</v>
      </c>
      <c r="G5" s="460"/>
      <c r="I5" s="9"/>
      <c r="J5" s="9"/>
      <c r="K5" s="9"/>
      <c r="L5" s="497"/>
      <c r="M5" s="9"/>
      <c r="N5" s="39"/>
      <c r="R5" s="265"/>
    </row>
    <row r="6" spans="1:18" ht="15.75" x14ac:dyDescent="0.25">
      <c r="A6" s="528" t="s">
        <v>65</v>
      </c>
      <c r="B6" s="479" t="s">
        <v>0</v>
      </c>
      <c r="C6" s="638" t="s">
        <v>37</v>
      </c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40"/>
      <c r="Q6" s="522" t="s">
        <v>2</v>
      </c>
      <c r="R6" s="247"/>
    </row>
    <row r="7" spans="1:18" ht="14.25" x14ac:dyDescent="0.2">
      <c r="A7" s="529"/>
      <c r="B7" s="480"/>
      <c r="C7" s="290">
        <v>1</v>
      </c>
      <c r="D7" s="290">
        <v>2</v>
      </c>
      <c r="E7" s="290">
        <v>3</v>
      </c>
      <c r="F7" s="290">
        <v>4</v>
      </c>
      <c r="G7" s="290">
        <v>5</v>
      </c>
      <c r="H7" s="290">
        <v>6</v>
      </c>
      <c r="I7" s="290">
        <v>7</v>
      </c>
      <c r="J7" s="290">
        <v>8</v>
      </c>
      <c r="K7" s="290">
        <v>9</v>
      </c>
      <c r="L7" s="290">
        <v>10</v>
      </c>
      <c r="M7" s="290">
        <v>11</v>
      </c>
      <c r="N7" s="290">
        <v>12</v>
      </c>
      <c r="O7" s="290">
        <v>13</v>
      </c>
      <c r="P7" s="273">
        <v>14</v>
      </c>
      <c r="Q7" s="555"/>
      <c r="R7" s="247"/>
    </row>
    <row r="8" spans="1:18" ht="15.75" customHeight="1" x14ac:dyDescent="0.2">
      <c r="A8" s="643">
        <v>1</v>
      </c>
      <c r="B8" s="677" t="s">
        <v>17</v>
      </c>
      <c r="C8" s="602">
        <v>2</v>
      </c>
      <c r="D8" s="602">
        <v>2</v>
      </c>
      <c r="E8" s="602">
        <v>2</v>
      </c>
      <c r="F8" s="602">
        <v>1</v>
      </c>
      <c r="G8" s="602">
        <v>0</v>
      </c>
      <c r="H8" s="602">
        <v>0</v>
      </c>
      <c r="I8" s="602">
        <v>0</v>
      </c>
      <c r="J8" s="602">
        <v>2</v>
      </c>
      <c r="K8" s="602">
        <v>0</v>
      </c>
      <c r="L8" s="602">
        <v>2</v>
      </c>
      <c r="M8" s="602">
        <v>2</v>
      </c>
      <c r="N8" s="602">
        <v>0</v>
      </c>
      <c r="O8" s="602">
        <v>2</v>
      </c>
      <c r="P8" s="602">
        <v>2</v>
      </c>
      <c r="Q8" s="642">
        <f>SUM(C8:P9)</f>
        <v>17</v>
      </c>
      <c r="R8" s="247"/>
    </row>
    <row r="9" spans="1:18" ht="12" customHeight="1" x14ac:dyDescent="0.2">
      <c r="A9" s="643"/>
      <c r="B9" s="678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42"/>
      <c r="R9" s="247"/>
    </row>
    <row r="10" spans="1:18" ht="12.75" customHeight="1" x14ac:dyDescent="0.2">
      <c r="A10" s="643">
        <v>2</v>
      </c>
      <c r="B10" s="644" t="s">
        <v>8</v>
      </c>
      <c r="C10" s="599">
        <v>0</v>
      </c>
      <c r="D10" s="599">
        <v>0</v>
      </c>
      <c r="E10" s="601">
        <v>0</v>
      </c>
      <c r="F10" s="599">
        <v>1</v>
      </c>
      <c r="G10" s="599">
        <v>2</v>
      </c>
      <c r="H10" s="601">
        <v>2</v>
      </c>
      <c r="I10" s="601">
        <v>2</v>
      </c>
      <c r="J10" s="601">
        <v>0</v>
      </c>
      <c r="K10" s="601">
        <v>2</v>
      </c>
      <c r="L10" s="601">
        <v>0</v>
      </c>
      <c r="M10" s="601">
        <v>0</v>
      </c>
      <c r="N10" s="601">
        <v>2</v>
      </c>
      <c r="O10" s="601">
        <v>0</v>
      </c>
      <c r="P10" s="601">
        <v>0</v>
      </c>
      <c r="Q10" s="642">
        <f>SUM(C10:P11)</f>
        <v>11</v>
      </c>
      <c r="R10" s="206"/>
    </row>
    <row r="11" spans="1:18" ht="15.75" customHeight="1" x14ac:dyDescent="0.2">
      <c r="A11" s="643"/>
      <c r="B11" s="645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42"/>
      <c r="R11" s="206"/>
    </row>
    <row r="12" spans="1:18" ht="15.75" x14ac:dyDescent="0.25">
      <c r="A12" s="462"/>
      <c r="B12"/>
      <c r="C12"/>
      <c r="D12"/>
      <c r="E12"/>
      <c r="F12" s="289"/>
      <c r="G12" s="460"/>
      <c r="H12" s="460"/>
      <c r="I12" s="9"/>
      <c r="J12" s="9"/>
      <c r="K12" s="9"/>
      <c r="L12" s="9"/>
      <c r="M12" s="9"/>
      <c r="N12" s="39"/>
      <c r="R12" s="206"/>
    </row>
    <row r="13" spans="1:18" ht="15.75" x14ac:dyDescent="0.25">
      <c r="A13" s="462"/>
      <c r="B13" s="463" t="s">
        <v>474</v>
      </c>
      <c r="C13" s="463"/>
      <c r="D13" s="463"/>
      <c r="E13" s="463"/>
      <c r="F13"/>
      <c r="G13" s="460"/>
      <c r="H13" s="9"/>
      <c r="I13" s="9"/>
      <c r="J13" s="9"/>
      <c r="K13" s="9"/>
      <c r="L13" s="9"/>
      <c r="M13" s="9"/>
      <c r="N13" s="39"/>
      <c r="R13" s="206"/>
    </row>
    <row r="14" spans="1:18" ht="15.75" x14ac:dyDescent="0.25">
      <c r="A14" s="528" t="s">
        <v>65</v>
      </c>
      <c r="B14" s="530" t="s">
        <v>0</v>
      </c>
      <c r="C14" s="531"/>
      <c r="D14" s="531"/>
      <c r="E14" s="532"/>
      <c r="F14" s="267"/>
      <c r="G14" s="187"/>
      <c r="H14" s="187" t="s">
        <v>37</v>
      </c>
      <c r="I14" s="187"/>
      <c r="J14" s="475"/>
      <c r="K14" s="475"/>
      <c r="L14" s="274"/>
      <c r="M14" s="9"/>
      <c r="N14" s="39"/>
      <c r="R14" s="61"/>
    </row>
    <row r="15" spans="1:18" ht="15.75" x14ac:dyDescent="0.25">
      <c r="A15" s="529"/>
      <c r="B15" s="533"/>
      <c r="C15" s="534"/>
      <c r="D15" s="534"/>
      <c r="E15" s="535"/>
      <c r="F15" s="476">
        <v>1</v>
      </c>
      <c r="G15" s="476">
        <v>2</v>
      </c>
      <c r="H15" s="476">
        <v>3</v>
      </c>
      <c r="I15" s="476">
        <v>4</v>
      </c>
      <c r="J15" s="477"/>
      <c r="K15" s="477"/>
      <c r="L15" s="476" t="s">
        <v>2</v>
      </c>
      <c r="M15" s="9"/>
      <c r="N15" s="39"/>
    </row>
    <row r="16" spans="1:18" ht="18.75" x14ac:dyDescent="0.3">
      <c r="A16" s="490">
        <v>1</v>
      </c>
      <c r="B16" s="509" t="s">
        <v>17</v>
      </c>
      <c r="C16" s="510"/>
      <c r="D16" s="510"/>
      <c r="E16" s="510"/>
      <c r="F16" s="500">
        <v>3</v>
      </c>
      <c r="G16" s="49">
        <v>4</v>
      </c>
      <c r="H16" s="49">
        <v>4</v>
      </c>
      <c r="I16" s="49">
        <v>2</v>
      </c>
      <c r="J16" s="277"/>
      <c r="K16" s="277"/>
      <c r="L16" s="496">
        <f>SUM(F16:K16)</f>
        <v>13</v>
      </c>
      <c r="M16" s="9"/>
      <c r="N16" s="39"/>
    </row>
    <row r="17" spans="1:18" ht="18.75" x14ac:dyDescent="0.3">
      <c r="A17" s="490">
        <v>2</v>
      </c>
      <c r="B17" s="509" t="s">
        <v>8</v>
      </c>
      <c r="C17" s="509"/>
      <c r="D17" s="509"/>
      <c r="E17" s="509"/>
      <c r="F17" s="501">
        <v>4</v>
      </c>
      <c r="G17" s="494">
        <v>3</v>
      </c>
      <c r="H17" s="494">
        <v>1</v>
      </c>
      <c r="I17" s="494">
        <v>4</v>
      </c>
      <c r="J17" s="495"/>
      <c r="K17" s="495"/>
      <c r="L17" s="496">
        <f>SUM(F17:K17)</f>
        <v>12</v>
      </c>
      <c r="M17" s="9"/>
      <c r="N17" s="39"/>
      <c r="R17" s="88"/>
    </row>
    <row r="18" spans="1:18" ht="18.75" x14ac:dyDescent="0.3">
      <c r="A18" s="490">
        <v>3</v>
      </c>
      <c r="B18" s="509" t="s">
        <v>19</v>
      </c>
      <c r="C18" s="509"/>
      <c r="D18" s="509"/>
      <c r="E18" s="509"/>
      <c r="F18" s="501">
        <v>3</v>
      </c>
      <c r="G18" s="494">
        <v>2</v>
      </c>
      <c r="H18" s="494">
        <v>2</v>
      </c>
      <c r="I18" s="494">
        <v>3</v>
      </c>
      <c r="J18" s="495"/>
      <c r="K18" s="495"/>
      <c r="L18" s="496">
        <f>SUM(F18:K18)</f>
        <v>10</v>
      </c>
      <c r="M18" s="9"/>
      <c r="N18" s="39"/>
      <c r="R18" s="88"/>
    </row>
    <row r="19" spans="1:18" ht="18.75" x14ac:dyDescent="0.3">
      <c r="A19" s="490">
        <v>4</v>
      </c>
      <c r="B19" s="509" t="s">
        <v>54</v>
      </c>
      <c r="C19" s="509"/>
      <c r="D19" s="509"/>
      <c r="E19" s="509"/>
      <c r="F19" s="501">
        <v>1</v>
      </c>
      <c r="G19" s="494">
        <v>1</v>
      </c>
      <c r="H19" s="494">
        <v>3</v>
      </c>
      <c r="I19" s="494">
        <v>1</v>
      </c>
      <c r="J19" s="495"/>
      <c r="K19" s="495"/>
      <c r="L19" s="496">
        <f>SUM(F19:K19)</f>
        <v>6</v>
      </c>
      <c r="M19" s="9"/>
      <c r="N19" s="39"/>
      <c r="R19" s="88"/>
    </row>
    <row r="20" spans="1:18" ht="18" customHeight="1" x14ac:dyDescent="0.2">
      <c r="A20" s="462"/>
      <c r="B20" s="462"/>
      <c r="C20" s="462"/>
      <c r="D20" s="462"/>
      <c r="E20" s="462"/>
      <c r="F20" s="289"/>
      <c r="G20" s="460"/>
      <c r="H20" s="460"/>
      <c r="I20" s="9"/>
      <c r="J20" s="9"/>
      <c r="K20" s="9"/>
      <c r="L20" s="9"/>
      <c r="M20" s="9"/>
      <c r="N20" s="39"/>
      <c r="R20" s="88"/>
    </row>
    <row r="21" spans="1:18" ht="18" customHeight="1" x14ac:dyDescent="0.25">
      <c r="A21" s="462"/>
      <c r="B21" s="463" t="s">
        <v>475</v>
      </c>
      <c r="C21" s="463"/>
      <c r="D21" s="463"/>
      <c r="E21" s="463"/>
      <c r="F21"/>
      <c r="G21" s="463"/>
      <c r="H21" s="463"/>
      <c r="I21" s="463"/>
      <c r="J21" s="463"/>
      <c r="L21" s="9"/>
      <c r="M21" s="9"/>
      <c r="N21" s="39"/>
      <c r="R21" s="88"/>
    </row>
    <row r="22" spans="1:18" ht="18" customHeight="1" x14ac:dyDescent="0.25">
      <c r="A22" s="528" t="s">
        <v>65</v>
      </c>
      <c r="B22" s="530" t="s">
        <v>0</v>
      </c>
      <c r="C22" s="531"/>
      <c r="D22" s="531"/>
      <c r="E22" s="532"/>
      <c r="F22" s="267"/>
      <c r="G22" s="187"/>
      <c r="H22" s="187" t="s">
        <v>37</v>
      </c>
      <c r="I22" s="187"/>
      <c r="J22" s="475"/>
      <c r="K22" s="475"/>
      <c r="L22" s="274"/>
      <c r="M22" s="265"/>
      <c r="N22" s="265"/>
      <c r="O22" s="265"/>
      <c r="P22" s="265"/>
      <c r="Q22" s="265"/>
      <c r="R22" s="88"/>
    </row>
    <row r="23" spans="1:18" ht="18" customHeight="1" x14ac:dyDescent="0.25">
      <c r="A23" s="529"/>
      <c r="B23" s="533"/>
      <c r="C23" s="534"/>
      <c r="D23" s="534"/>
      <c r="E23" s="535"/>
      <c r="F23" s="476">
        <v>1</v>
      </c>
      <c r="G23" s="476">
        <v>2</v>
      </c>
      <c r="H23" s="476">
        <v>3</v>
      </c>
      <c r="I23" s="476">
        <v>4</v>
      </c>
      <c r="J23" s="477">
        <v>5</v>
      </c>
      <c r="K23" s="477">
        <v>6</v>
      </c>
      <c r="L23" s="476" t="s">
        <v>2</v>
      </c>
      <c r="M23" s="265"/>
      <c r="N23" s="265"/>
      <c r="O23" s="265"/>
      <c r="P23" s="265"/>
      <c r="Q23" s="265"/>
      <c r="R23" s="88"/>
    </row>
    <row r="24" spans="1:18" ht="18" customHeight="1" x14ac:dyDescent="0.3">
      <c r="A24" s="490">
        <v>1</v>
      </c>
      <c r="B24" s="509" t="s">
        <v>17</v>
      </c>
      <c r="C24" s="510"/>
      <c r="D24" s="510"/>
      <c r="E24" s="510"/>
      <c r="F24" s="500">
        <v>7</v>
      </c>
      <c r="G24" s="49">
        <v>3</v>
      </c>
      <c r="H24" s="49">
        <v>8</v>
      </c>
      <c r="I24" s="49">
        <v>5</v>
      </c>
      <c r="J24" s="277">
        <v>8</v>
      </c>
      <c r="K24" s="277">
        <v>8</v>
      </c>
      <c r="L24" s="496">
        <f>SUM(F24:K24)</f>
        <v>39</v>
      </c>
      <c r="M24" s="268"/>
      <c r="N24" s="268"/>
      <c r="O24" s="247"/>
      <c r="P24" s="247"/>
      <c r="Q24" s="247"/>
      <c r="R24" s="88"/>
    </row>
    <row r="25" spans="1:18" ht="18" customHeight="1" x14ac:dyDescent="0.3">
      <c r="A25" s="490">
        <v>2</v>
      </c>
      <c r="B25" s="509" t="s">
        <v>8</v>
      </c>
      <c r="C25" s="509"/>
      <c r="D25" s="509"/>
      <c r="E25" s="509"/>
      <c r="F25" s="501">
        <v>8</v>
      </c>
      <c r="G25" s="494">
        <v>6</v>
      </c>
      <c r="H25" s="494">
        <v>6</v>
      </c>
      <c r="I25" s="494">
        <v>8</v>
      </c>
      <c r="J25" s="495">
        <v>5</v>
      </c>
      <c r="K25" s="495">
        <v>5</v>
      </c>
      <c r="L25" s="496">
        <f t="shared" ref="L25:L27" si="0">SUM(F25:K25)</f>
        <v>38</v>
      </c>
      <c r="M25" s="268"/>
      <c r="N25" s="268"/>
      <c r="O25" s="247"/>
      <c r="P25" s="247"/>
      <c r="Q25" s="247"/>
      <c r="R25" s="88"/>
    </row>
    <row r="26" spans="1:18" ht="18" customHeight="1" x14ac:dyDescent="0.3">
      <c r="A26" s="490">
        <v>3</v>
      </c>
      <c r="B26" s="509" t="s">
        <v>19</v>
      </c>
      <c r="C26" s="509"/>
      <c r="D26" s="509"/>
      <c r="E26" s="509"/>
      <c r="F26" s="501">
        <v>5</v>
      </c>
      <c r="G26" s="494">
        <v>8</v>
      </c>
      <c r="H26" s="494">
        <v>6</v>
      </c>
      <c r="I26" s="494">
        <v>7</v>
      </c>
      <c r="J26" s="495">
        <v>7</v>
      </c>
      <c r="K26" s="495">
        <v>4</v>
      </c>
      <c r="L26" s="496">
        <f t="shared" si="0"/>
        <v>37</v>
      </c>
      <c r="M26" s="268"/>
      <c r="N26" s="268"/>
      <c r="O26" s="247"/>
      <c r="P26" s="247"/>
      <c r="Q26" s="247"/>
      <c r="R26" s="88"/>
    </row>
    <row r="27" spans="1:18" ht="18" customHeight="1" x14ac:dyDescent="0.3">
      <c r="A27" s="490">
        <v>4</v>
      </c>
      <c r="B27" s="509" t="s">
        <v>54</v>
      </c>
      <c r="C27" s="509"/>
      <c r="D27" s="509"/>
      <c r="E27" s="509"/>
      <c r="F27" s="501">
        <v>1</v>
      </c>
      <c r="G27" s="494">
        <v>2</v>
      </c>
      <c r="H27" s="494">
        <v>7</v>
      </c>
      <c r="I27" s="494">
        <v>6</v>
      </c>
      <c r="J27" s="495">
        <v>6</v>
      </c>
      <c r="K27" s="495">
        <v>2</v>
      </c>
      <c r="L27" s="496">
        <f t="shared" si="0"/>
        <v>24</v>
      </c>
      <c r="M27" s="268"/>
      <c r="N27" s="268"/>
      <c r="O27" s="247"/>
      <c r="P27" s="247"/>
      <c r="Q27" s="247"/>
      <c r="R27" s="88"/>
    </row>
    <row r="28" spans="1:18" ht="18" customHeight="1" x14ac:dyDescent="0.3">
      <c r="A28" s="490">
        <v>5</v>
      </c>
      <c r="B28" s="509" t="s">
        <v>44</v>
      </c>
      <c r="C28" s="509"/>
      <c r="D28" s="509"/>
      <c r="E28" s="509"/>
      <c r="F28" s="501">
        <v>3</v>
      </c>
      <c r="G28" s="494">
        <v>7</v>
      </c>
      <c r="H28" s="494">
        <v>4</v>
      </c>
      <c r="I28" s="494">
        <v>3</v>
      </c>
      <c r="J28" s="495">
        <v>4</v>
      </c>
      <c r="K28" s="495">
        <v>1</v>
      </c>
      <c r="L28" s="496">
        <f>SUM(F28:K28)</f>
        <v>22</v>
      </c>
      <c r="M28" s="269"/>
      <c r="N28" s="269"/>
      <c r="O28" s="206"/>
      <c r="P28" s="206"/>
      <c r="Q28" s="206"/>
      <c r="R28" s="88"/>
    </row>
    <row r="29" spans="1:18" ht="18" customHeight="1" x14ac:dyDescent="0.3">
      <c r="A29" s="491">
        <v>6</v>
      </c>
      <c r="B29" s="509" t="s">
        <v>149</v>
      </c>
      <c r="C29" s="509"/>
      <c r="D29" s="509"/>
      <c r="E29" s="509"/>
      <c r="F29" s="501">
        <v>2</v>
      </c>
      <c r="G29" s="494">
        <v>6</v>
      </c>
      <c r="H29" s="494">
        <v>3</v>
      </c>
      <c r="I29" s="494">
        <v>1</v>
      </c>
      <c r="J29" s="495">
        <v>3</v>
      </c>
      <c r="K29" s="495">
        <v>6</v>
      </c>
      <c r="L29" s="496">
        <f>SUM(F29:K29)</f>
        <v>21</v>
      </c>
      <c r="M29" s="269"/>
      <c r="N29" s="269"/>
      <c r="O29" s="206"/>
      <c r="P29" s="206"/>
      <c r="Q29" s="206"/>
      <c r="R29" s="88"/>
    </row>
    <row r="30" spans="1:18" ht="18" customHeight="1" x14ac:dyDescent="0.3">
      <c r="A30" s="490">
        <v>7</v>
      </c>
      <c r="B30" s="509" t="s">
        <v>175</v>
      </c>
      <c r="C30" s="509"/>
      <c r="D30" s="509"/>
      <c r="E30" s="509"/>
      <c r="F30" s="501">
        <v>6</v>
      </c>
      <c r="G30" s="494">
        <v>4</v>
      </c>
      <c r="H30" s="494">
        <v>2</v>
      </c>
      <c r="I30" s="494">
        <v>2</v>
      </c>
      <c r="J30" s="495">
        <v>2</v>
      </c>
      <c r="K30" s="495">
        <v>3</v>
      </c>
      <c r="L30" s="496">
        <f>SUM(F30:K30)</f>
        <v>19</v>
      </c>
      <c r="M30" s="269"/>
      <c r="N30" s="269"/>
      <c r="O30" s="206"/>
      <c r="P30" s="206"/>
      <c r="Q30" s="206"/>
      <c r="R30" s="88"/>
    </row>
    <row r="31" spans="1:18" ht="18" customHeight="1" x14ac:dyDescent="0.3">
      <c r="A31" s="490">
        <v>8</v>
      </c>
      <c r="B31" s="509" t="s">
        <v>49</v>
      </c>
      <c r="C31" s="509"/>
      <c r="D31" s="509"/>
      <c r="E31" s="509"/>
      <c r="F31" s="501">
        <v>4</v>
      </c>
      <c r="G31" s="494">
        <v>1</v>
      </c>
      <c r="H31" s="494">
        <v>1</v>
      </c>
      <c r="I31" s="494">
        <v>4</v>
      </c>
      <c r="J31" s="495">
        <v>1</v>
      </c>
      <c r="K31" s="495">
        <v>7</v>
      </c>
      <c r="L31" s="496">
        <f>SUM(F31:K31)</f>
        <v>18</v>
      </c>
      <c r="M31" s="269"/>
      <c r="N31" s="269"/>
      <c r="O31" s="206"/>
      <c r="P31" s="206"/>
      <c r="Q31" s="206"/>
      <c r="R31" s="88"/>
    </row>
    <row r="32" spans="1:18" ht="18" customHeight="1" x14ac:dyDescent="0.25">
      <c r="A32" s="266"/>
      <c r="B32" s="264"/>
      <c r="C32" s="264"/>
      <c r="D32" s="264"/>
      <c r="E32" s="264"/>
      <c r="F32" s="61"/>
      <c r="G32" s="61"/>
      <c r="H32" s="61"/>
      <c r="I32" s="61"/>
      <c r="J32" s="1"/>
      <c r="K32"/>
      <c r="L32" s="61"/>
      <c r="M32" s="61"/>
      <c r="N32" s="61"/>
      <c r="O32" s="61"/>
      <c r="P32" s="61"/>
      <c r="Q32" s="61"/>
      <c r="R32" s="88"/>
    </row>
    <row r="33" spans="1:18" ht="18" customHeight="1" x14ac:dyDescent="0.2">
      <c r="R33" s="88"/>
    </row>
    <row r="34" spans="1:18" ht="18" customHeight="1" x14ac:dyDescent="0.3">
      <c r="B34" s="63" t="s">
        <v>183</v>
      </c>
      <c r="C34" s="63"/>
      <c r="D34" s="63"/>
      <c r="E34" s="63"/>
      <c r="F34" s="63"/>
      <c r="G34" s="92"/>
      <c r="H34" s="93"/>
      <c r="I34" s="94"/>
      <c r="J34" s="97" t="s">
        <v>9</v>
      </c>
      <c r="L34"/>
      <c r="M34"/>
      <c r="R34" s="88"/>
    </row>
    <row r="35" spans="1:18" ht="18" customHeight="1" x14ac:dyDescent="0.3">
      <c r="B35" s="63"/>
      <c r="C35" s="63"/>
      <c r="D35" s="63"/>
      <c r="E35" s="63"/>
      <c r="F35" s="63"/>
      <c r="G35" s="92"/>
      <c r="H35" s="93"/>
      <c r="I35" s="94"/>
      <c r="J35" s="99"/>
      <c r="L35"/>
      <c r="M35"/>
      <c r="N35"/>
      <c r="O35"/>
      <c r="P35"/>
      <c r="Q35"/>
      <c r="R35" s="88"/>
    </row>
    <row r="36" spans="1:18" ht="18" customHeight="1" x14ac:dyDescent="0.25">
      <c r="B36" s="100" t="s">
        <v>184</v>
      </c>
      <c r="C36" s="100"/>
      <c r="D36" s="100"/>
      <c r="E36" s="100"/>
      <c r="F36" s="100"/>
      <c r="G36" s="100"/>
      <c r="H36" s="100"/>
      <c r="I36" s="100"/>
      <c r="J36" s="97" t="s">
        <v>318</v>
      </c>
      <c r="L36"/>
      <c r="M36"/>
      <c r="N36"/>
      <c r="O36"/>
      <c r="P36"/>
      <c r="Q36"/>
      <c r="R36" s="88"/>
    </row>
    <row r="37" spans="1:18" ht="18" customHeight="1" x14ac:dyDescent="0.2">
      <c r="R37" s="88"/>
    </row>
    <row r="38" spans="1:18" ht="18" customHeight="1" x14ac:dyDescent="0.2">
      <c r="R38" s="88"/>
    </row>
    <row r="39" spans="1:18" ht="18" customHeight="1" x14ac:dyDescent="0.2"/>
    <row r="40" spans="1:18" ht="18" customHeight="1" x14ac:dyDescent="0.2"/>
    <row r="41" spans="1:18" ht="18" customHeight="1" x14ac:dyDescent="0.2"/>
    <row r="42" spans="1:18" ht="18" customHeight="1" x14ac:dyDescent="0.2"/>
    <row r="43" spans="1:18" ht="18" customHeight="1" x14ac:dyDescent="0.2"/>
    <row r="44" spans="1:18" ht="18" customHeight="1" x14ac:dyDescent="0.2"/>
    <row r="45" spans="1:18" ht="18" customHeight="1" x14ac:dyDescent="0.2"/>
    <row r="46" spans="1:18" ht="18" customHeight="1" x14ac:dyDescent="0.2"/>
    <row r="47" spans="1:18" ht="4.5" customHeight="1" x14ac:dyDescent="0.2"/>
    <row r="48" spans="1:18" ht="61.5" customHeight="1" x14ac:dyDescent="0.2">
      <c r="A48" s="641" t="s">
        <v>477</v>
      </c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</row>
    <row r="49" spans="1:17" ht="11.25" customHeight="1" x14ac:dyDescent="0.25">
      <c r="A49" s="674" t="s">
        <v>206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</row>
    <row r="50" spans="1:17" ht="15.75" x14ac:dyDescent="0.25">
      <c r="A50" s="171"/>
      <c r="B50" s="650" t="s">
        <v>296</v>
      </c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105"/>
    </row>
    <row r="51" spans="1:17" ht="12" customHeight="1" x14ac:dyDescent="0.25">
      <c r="A51" s="651">
        <v>44603</v>
      </c>
      <c r="B51" s="651"/>
      <c r="C51" s="467"/>
      <c r="D51" s="467"/>
      <c r="E51" s="467"/>
      <c r="F51" s="51"/>
      <c r="G51" s="51"/>
      <c r="H51" s="51"/>
      <c r="I51" s="51"/>
      <c r="J51" s="51"/>
      <c r="K51" s="51"/>
      <c r="L51" s="51"/>
      <c r="M51" s="51"/>
      <c r="N51" s="105"/>
      <c r="O51" s="291" t="s">
        <v>34</v>
      </c>
      <c r="P51" s="105"/>
      <c r="Q51" s="105"/>
    </row>
    <row r="52" spans="1:17" ht="12.75" customHeight="1" x14ac:dyDescent="0.25">
      <c r="A52" s="652" t="s">
        <v>6</v>
      </c>
      <c r="B52" s="668" t="s">
        <v>0</v>
      </c>
      <c r="C52" s="669"/>
      <c r="D52" s="669"/>
      <c r="E52" s="670"/>
      <c r="F52" s="654" t="s">
        <v>72</v>
      </c>
      <c r="G52" s="656" t="s">
        <v>35</v>
      </c>
      <c r="H52" s="657"/>
      <c r="I52" s="658"/>
      <c r="J52" s="662" t="s">
        <v>36</v>
      </c>
      <c r="K52" s="664" t="s">
        <v>37</v>
      </c>
      <c r="L52" s="665"/>
      <c r="M52" s="666" t="s">
        <v>2</v>
      </c>
      <c r="N52" s="656" t="s">
        <v>38</v>
      </c>
      <c r="O52" s="658"/>
      <c r="P52" s="292" t="s">
        <v>39</v>
      </c>
      <c r="Q52" s="648" t="s">
        <v>297</v>
      </c>
    </row>
    <row r="53" spans="1:17" ht="16.5" customHeight="1" x14ac:dyDescent="0.2">
      <c r="A53" s="653"/>
      <c r="B53" s="671"/>
      <c r="C53" s="672"/>
      <c r="D53" s="672"/>
      <c r="E53" s="673"/>
      <c r="F53" s="655"/>
      <c r="G53" s="659"/>
      <c r="H53" s="660"/>
      <c r="I53" s="661"/>
      <c r="J53" s="663"/>
      <c r="K53" s="293">
        <v>1</v>
      </c>
      <c r="L53" s="293">
        <v>2</v>
      </c>
      <c r="M53" s="667"/>
      <c r="N53" s="659"/>
      <c r="O53" s="661"/>
      <c r="P53" s="294" t="s">
        <v>40</v>
      </c>
      <c r="Q53" s="649"/>
    </row>
    <row r="54" spans="1:17" ht="15" customHeight="1" x14ac:dyDescent="0.3">
      <c r="A54" s="295">
        <v>1</v>
      </c>
      <c r="B54" s="88" t="s">
        <v>17</v>
      </c>
      <c r="C54" s="88"/>
      <c r="D54" s="88"/>
      <c r="E54" s="88"/>
      <c r="F54" s="675" t="s">
        <v>79</v>
      </c>
      <c r="G54" s="676" t="s">
        <v>77</v>
      </c>
      <c r="H54" s="676"/>
      <c r="I54" s="676"/>
      <c r="J54" s="48" t="s">
        <v>74</v>
      </c>
      <c r="K54" s="502">
        <v>96</v>
      </c>
      <c r="L54" s="502">
        <v>100</v>
      </c>
      <c r="M54" s="121">
        <f t="shared" ref="M54:M98" si="1">SUM(K54:L54)</f>
        <v>196</v>
      </c>
      <c r="N54" s="297"/>
      <c r="O54" s="301"/>
      <c r="P54" s="301"/>
      <c r="Q54" s="55"/>
    </row>
    <row r="55" spans="1:17" ht="15" customHeight="1" x14ac:dyDescent="0.3">
      <c r="A55" s="298"/>
      <c r="B55" s="88"/>
      <c r="C55" s="88"/>
      <c r="D55" s="88"/>
      <c r="E55" s="88"/>
      <c r="F55" s="636"/>
      <c r="G55" s="646"/>
      <c r="H55" s="646"/>
      <c r="I55" s="646"/>
      <c r="J55" s="49" t="s">
        <v>75</v>
      </c>
      <c r="K55" s="502">
        <v>100</v>
      </c>
      <c r="L55" s="502">
        <v>100</v>
      </c>
      <c r="M55" s="121">
        <f t="shared" si="1"/>
        <v>200</v>
      </c>
      <c r="N55" s="297"/>
      <c r="O55" s="301"/>
      <c r="P55" s="301"/>
      <c r="Q55" s="55"/>
    </row>
    <row r="56" spans="1:17" ht="15" customHeight="1" x14ac:dyDescent="0.3">
      <c r="A56" s="298"/>
      <c r="B56" s="88"/>
      <c r="C56" s="88"/>
      <c r="D56" s="88"/>
      <c r="E56" s="88"/>
      <c r="F56" s="469"/>
      <c r="G56" s="175"/>
      <c r="H56" s="175"/>
      <c r="I56" s="175"/>
      <c r="J56" s="49" t="s">
        <v>76</v>
      </c>
      <c r="K56" s="503">
        <v>95</v>
      </c>
      <c r="L56" s="503">
        <v>98</v>
      </c>
      <c r="M56" s="122">
        <f t="shared" si="1"/>
        <v>193</v>
      </c>
      <c r="N56" s="297">
        <f>SUM(M54:M56)</f>
        <v>589</v>
      </c>
      <c r="O56" s="262" t="s">
        <v>481</v>
      </c>
      <c r="P56" s="307" t="s">
        <v>12</v>
      </c>
      <c r="Q56" s="511" t="s">
        <v>337</v>
      </c>
    </row>
    <row r="57" spans="1:17" ht="15" customHeight="1" x14ac:dyDescent="0.3">
      <c r="A57" s="298">
        <v>2</v>
      </c>
      <c r="B57" s="88" t="s">
        <v>8</v>
      </c>
      <c r="C57" s="88"/>
      <c r="D57" s="88"/>
      <c r="E57" s="88"/>
      <c r="F57" s="636" t="s">
        <v>73</v>
      </c>
      <c r="G57" s="646" t="s">
        <v>42</v>
      </c>
      <c r="H57" s="646"/>
      <c r="I57" s="646"/>
      <c r="J57" s="49" t="s">
        <v>74</v>
      </c>
      <c r="K57" s="502">
        <v>97</v>
      </c>
      <c r="L57" s="502">
        <v>97</v>
      </c>
      <c r="M57" s="121">
        <f t="shared" si="1"/>
        <v>194</v>
      </c>
      <c r="N57" s="297"/>
      <c r="O57" s="262"/>
      <c r="Q57" s="301"/>
    </row>
    <row r="58" spans="1:17" ht="15" customHeight="1" x14ac:dyDescent="0.3">
      <c r="A58" s="298"/>
      <c r="B58" s="88"/>
      <c r="C58" s="88"/>
      <c r="D58" s="88"/>
      <c r="E58" s="88"/>
      <c r="F58" s="636"/>
      <c r="G58" s="646"/>
      <c r="H58" s="646"/>
      <c r="I58" s="646"/>
      <c r="J58" s="49" t="s">
        <v>75</v>
      </c>
      <c r="K58" s="503">
        <v>97</v>
      </c>
      <c r="L58" s="503">
        <v>99</v>
      </c>
      <c r="M58" s="121">
        <f t="shared" si="1"/>
        <v>196</v>
      </c>
      <c r="N58" s="297"/>
      <c r="O58" s="262"/>
      <c r="Q58" s="301"/>
    </row>
    <row r="59" spans="1:17" ht="15" customHeight="1" x14ac:dyDescent="0.3">
      <c r="A59" s="298"/>
      <c r="B59" s="88"/>
      <c r="C59" s="88"/>
      <c r="D59" s="88"/>
      <c r="E59" s="88"/>
      <c r="F59" s="469"/>
      <c r="G59" s="175"/>
      <c r="H59" s="175"/>
      <c r="I59" s="175"/>
      <c r="J59" s="49" t="s">
        <v>76</v>
      </c>
      <c r="K59" s="503">
        <v>99</v>
      </c>
      <c r="L59" s="503">
        <v>98</v>
      </c>
      <c r="M59" s="122">
        <f t="shared" si="1"/>
        <v>197</v>
      </c>
      <c r="N59" s="297">
        <f>SUM(M57:M59)</f>
        <v>587</v>
      </c>
      <c r="O59" s="262" t="s">
        <v>482</v>
      </c>
      <c r="P59" s="307" t="s">
        <v>12</v>
      </c>
      <c r="Q59" s="511" t="s">
        <v>337</v>
      </c>
    </row>
    <row r="60" spans="1:17" ht="15" customHeight="1" x14ac:dyDescent="0.3">
      <c r="A60" s="298">
        <v>3</v>
      </c>
      <c r="B60" s="88" t="s">
        <v>19</v>
      </c>
      <c r="C60" s="88"/>
      <c r="D60" s="88"/>
      <c r="E60" s="88"/>
      <c r="F60" s="636" t="s">
        <v>43</v>
      </c>
      <c r="G60" s="646" t="s">
        <v>77</v>
      </c>
      <c r="H60" s="646"/>
      <c r="I60" s="646"/>
      <c r="J60" s="49" t="s">
        <v>74</v>
      </c>
      <c r="K60" s="502">
        <v>97</v>
      </c>
      <c r="L60" s="502">
        <v>99</v>
      </c>
      <c r="M60" s="121">
        <f t="shared" si="1"/>
        <v>196</v>
      </c>
      <c r="N60" s="297"/>
      <c r="O60" s="262"/>
      <c r="Q60" s="301"/>
    </row>
    <row r="61" spans="1:17" ht="15" customHeight="1" x14ac:dyDescent="0.3">
      <c r="A61" s="298"/>
      <c r="B61" s="88"/>
      <c r="C61" s="88"/>
      <c r="D61" s="88"/>
      <c r="E61" s="88"/>
      <c r="F61" s="636"/>
      <c r="G61" s="646"/>
      <c r="H61" s="646"/>
      <c r="I61" s="646"/>
      <c r="J61" s="49" t="s">
        <v>75</v>
      </c>
      <c r="K61" s="503">
        <v>99</v>
      </c>
      <c r="L61" s="503">
        <v>99</v>
      </c>
      <c r="M61" s="121">
        <f t="shared" si="1"/>
        <v>198</v>
      </c>
      <c r="N61" s="297"/>
      <c r="O61" s="262"/>
      <c r="Q61" s="301"/>
    </row>
    <row r="62" spans="1:17" ht="15" customHeight="1" x14ac:dyDescent="0.3">
      <c r="A62" s="298"/>
      <c r="B62" s="88"/>
      <c r="C62" s="88"/>
      <c r="D62" s="88"/>
      <c r="E62" s="88"/>
      <c r="F62" s="469"/>
      <c r="G62" s="175"/>
      <c r="H62" s="175"/>
      <c r="I62" s="175"/>
      <c r="J62" s="49" t="s">
        <v>76</v>
      </c>
      <c r="K62" s="503">
        <v>96</v>
      </c>
      <c r="L62" s="503">
        <v>94</v>
      </c>
      <c r="M62" s="122">
        <f t="shared" si="1"/>
        <v>190</v>
      </c>
      <c r="N62" s="297">
        <f>SUM(M60:M62)</f>
        <v>584</v>
      </c>
      <c r="O62" s="262" t="s">
        <v>483</v>
      </c>
      <c r="P62" s="307" t="s">
        <v>12</v>
      </c>
      <c r="Q62" s="511" t="s">
        <v>337</v>
      </c>
    </row>
    <row r="63" spans="1:17" ht="15" customHeight="1" x14ac:dyDescent="0.3">
      <c r="A63" s="298">
        <v>4</v>
      </c>
      <c r="B63" s="88" t="s">
        <v>54</v>
      </c>
      <c r="C63" s="88"/>
      <c r="D63" s="88"/>
      <c r="E63" s="88"/>
      <c r="F63" s="636" t="s">
        <v>159</v>
      </c>
      <c r="G63" s="646" t="s">
        <v>192</v>
      </c>
      <c r="H63" s="646"/>
      <c r="I63" s="646"/>
      <c r="J63" s="49" t="s">
        <v>74</v>
      </c>
      <c r="K63" s="502">
        <v>96</v>
      </c>
      <c r="L63" s="502">
        <v>97</v>
      </c>
      <c r="M63" s="121">
        <f t="shared" si="1"/>
        <v>193</v>
      </c>
      <c r="N63" s="297"/>
      <c r="O63" s="262"/>
      <c r="Q63" s="301"/>
    </row>
    <row r="64" spans="1:17" ht="15" customHeight="1" x14ac:dyDescent="0.3">
      <c r="A64" s="298"/>
      <c r="B64" s="88"/>
      <c r="C64" s="88"/>
      <c r="D64" s="88"/>
      <c r="E64" s="88"/>
      <c r="F64" s="636"/>
      <c r="G64" s="646"/>
      <c r="H64" s="646"/>
      <c r="I64" s="646"/>
      <c r="J64" s="49" t="s">
        <v>75</v>
      </c>
      <c r="K64" s="502">
        <v>100</v>
      </c>
      <c r="L64" s="502">
        <v>100</v>
      </c>
      <c r="M64" s="121">
        <f t="shared" si="1"/>
        <v>200</v>
      </c>
      <c r="N64" s="297"/>
      <c r="O64" s="262"/>
      <c r="Q64" s="301"/>
    </row>
    <row r="65" spans="1:17" ht="15" customHeight="1" x14ac:dyDescent="0.3">
      <c r="A65" s="298"/>
      <c r="B65" s="88"/>
      <c r="C65" s="88"/>
      <c r="D65" s="88"/>
      <c r="E65" s="88"/>
      <c r="F65" s="469"/>
      <c r="G65" s="175"/>
      <c r="H65" s="175"/>
      <c r="I65" s="175"/>
      <c r="J65" s="49" t="s">
        <v>76</v>
      </c>
      <c r="K65" s="503">
        <v>95</v>
      </c>
      <c r="L65" s="503">
        <v>95</v>
      </c>
      <c r="M65" s="122">
        <f t="shared" si="1"/>
        <v>190</v>
      </c>
      <c r="N65" s="297">
        <f>SUM(M63:M65)</f>
        <v>583</v>
      </c>
      <c r="O65" s="262" t="s">
        <v>484</v>
      </c>
      <c r="P65" s="307" t="s">
        <v>12</v>
      </c>
      <c r="Q65" s="511" t="s">
        <v>337</v>
      </c>
    </row>
    <row r="66" spans="1:17" ht="15" customHeight="1" x14ac:dyDescent="0.3">
      <c r="A66" s="298">
        <v>5</v>
      </c>
      <c r="B66" s="88" t="s">
        <v>149</v>
      </c>
      <c r="C66" s="88"/>
      <c r="D66" s="88"/>
      <c r="E66" s="88"/>
      <c r="F66" s="636" t="s">
        <v>157</v>
      </c>
      <c r="G66" s="646" t="s">
        <v>190</v>
      </c>
      <c r="H66" s="646"/>
      <c r="I66" s="646"/>
      <c r="J66" s="49" t="s">
        <v>74</v>
      </c>
      <c r="K66" s="502">
        <v>98</v>
      </c>
      <c r="L66" s="502">
        <v>97</v>
      </c>
      <c r="M66" s="121">
        <f t="shared" si="1"/>
        <v>195</v>
      </c>
      <c r="N66" s="297"/>
      <c r="O66" s="262"/>
      <c r="Q66" s="301"/>
    </row>
    <row r="67" spans="1:17" ht="15" customHeight="1" x14ac:dyDescent="0.3">
      <c r="A67" s="298"/>
      <c r="B67" s="88"/>
      <c r="C67" s="88"/>
      <c r="D67" s="88"/>
      <c r="E67" s="88"/>
      <c r="F67" s="636"/>
      <c r="G67" s="646"/>
      <c r="H67" s="646"/>
      <c r="I67" s="646"/>
      <c r="J67" s="49" t="s">
        <v>75</v>
      </c>
      <c r="K67" s="503">
        <v>96</v>
      </c>
      <c r="L67" s="503">
        <v>94</v>
      </c>
      <c r="M67" s="121">
        <f t="shared" si="1"/>
        <v>190</v>
      </c>
      <c r="N67" s="297"/>
      <c r="O67" s="262"/>
      <c r="Q67" s="301"/>
    </row>
    <row r="68" spans="1:17" ht="15" customHeight="1" x14ac:dyDescent="0.3">
      <c r="A68" s="298"/>
      <c r="B68" s="88"/>
      <c r="C68" s="88"/>
      <c r="D68" s="88"/>
      <c r="E68" s="88"/>
      <c r="F68" s="469"/>
      <c r="G68" s="175"/>
      <c r="H68" s="175"/>
      <c r="I68" s="175"/>
      <c r="J68" s="49" t="s">
        <v>76</v>
      </c>
      <c r="K68" s="504">
        <v>98</v>
      </c>
      <c r="L68" s="504">
        <v>91</v>
      </c>
      <c r="M68" s="122">
        <f t="shared" si="1"/>
        <v>189</v>
      </c>
      <c r="N68" s="297">
        <f>SUM(M66:M68)</f>
        <v>574</v>
      </c>
      <c r="O68" s="299" t="s">
        <v>485</v>
      </c>
      <c r="P68" s="307" t="s">
        <v>12</v>
      </c>
      <c r="Q68" s="511" t="s">
        <v>337</v>
      </c>
    </row>
    <row r="69" spans="1:17" ht="15" customHeight="1" x14ac:dyDescent="0.3">
      <c r="A69" s="298">
        <v>6</v>
      </c>
      <c r="B69" s="88" t="s">
        <v>44</v>
      </c>
      <c r="C69" s="88"/>
      <c r="D69" s="88"/>
      <c r="E69" s="88"/>
      <c r="F69" s="636" t="s">
        <v>53</v>
      </c>
      <c r="G69" s="646" t="s">
        <v>45</v>
      </c>
      <c r="H69" s="646"/>
      <c r="I69" s="646"/>
      <c r="J69" s="49" t="s">
        <v>74</v>
      </c>
      <c r="K69" s="502">
        <v>96</v>
      </c>
      <c r="L69" s="502">
        <v>96</v>
      </c>
      <c r="M69" s="121">
        <f t="shared" si="1"/>
        <v>192</v>
      </c>
      <c r="N69" s="297"/>
      <c r="O69" s="262"/>
      <c r="Q69" s="301"/>
    </row>
    <row r="70" spans="1:17" ht="15" customHeight="1" x14ac:dyDescent="0.3">
      <c r="A70" s="298"/>
      <c r="B70" s="88"/>
      <c r="C70" s="88"/>
      <c r="D70" s="88"/>
      <c r="E70" s="88"/>
      <c r="F70" s="636"/>
      <c r="G70" s="646"/>
      <c r="H70" s="646"/>
      <c r="I70" s="646"/>
      <c r="J70" s="49" t="s">
        <v>75</v>
      </c>
      <c r="K70" s="503">
        <v>99</v>
      </c>
      <c r="L70" s="503">
        <v>99</v>
      </c>
      <c r="M70" s="121">
        <f t="shared" si="1"/>
        <v>198</v>
      </c>
      <c r="N70" s="297"/>
      <c r="O70" s="262"/>
      <c r="Q70" s="301"/>
    </row>
    <row r="71" spans="1:17" ht="15" customHeight="1" x14ac:dyDescent="0.3">
      <c r="A71" s="298"/>
      <c r="B71" s="88"/>
      <c r="C71" s="88"/>
      <c r="D71" s="88"/>
      <c r="E71" s="88"/>
      <c r="F71" s="469"/>
      <c r="G71" s="175"/>
      <c r="H71" s="175"/>
      <c r="I71" s="175"/>
      <c r="J71" s="53" t="s">
        <v>76</v>
      </c>
      <c r="K71" s="503">
        <v>91</v>
      </c>
      <c r="L71" s="503">
        <v>92</v>
      </c>
      <c r="M71" s="122">
        <f t="shared" si="1"/>
        <v>183</v>
      </c>
      <c r="N71" s="297">
        <f>SUM(M69:M71)</f>
        <v>573</v>
      </c>
      <c r="O71" s="262" t="s">
        <v>486</v>
      </c>
      <c r="P71" s="307" t="s">
        <v>12</v>
      </c>
      <c r="Q71" s="511" t="s">
        <v>337</v>
      </c>
    </row>
    <row r="72" spans="1:17" ht="15" customHeight="1" x14ac:dyDescent="0.3">
      <c r="A72" s="298">
        <v>7</v>
      </c>
      <c r="B72" s="88" t="s">
        <v>175</v>
      </c>
      <c r="C72" s="88"/>
      <c r="D72" s="88"/>
      <c r="E72" s="88"/>
      <c r="F72" s="636" t="s">
        <v>315</v>
      </c>
      <c r="G72" s="646" t="s">
        <v>80</v>
      </c>
      <c r="H72" s="646"/>
      <c r="I72" s="646"/>
      <c r="J72" s="49" t="s">
        <v>74</v>
      </c>
      <c r="K72" s="502">
        <v>96</v>
      </c>
      <c r="L72" s="502">
        <v>96</v>
      </c>
      <c r="M72" s="121">
        <f t="shared" si="1"/>
        <v>192</v>
      </c>
      <c r="N72" s="297"/>
      <c r="O72" s="262"/>
      <c r="Q72" s="301"/>
    </row>
    <row r="73" spans="1:17" ht="15" customHeight="1" x14ac:dyDescent="0.3">
      <c r="A73" s="298"/>
      <c r="B73" s="88"/>
      <c r="C73" s="88"/>
      <c r="D73" s="88"/>
      <c r="E73" s="88"/>
      <c r="F73" s="636"/>
      <c r="G73" s="646"/>
      <c r="H73" s="646"/>
      <c r="I73" s="646"/>
      <c r="J73" s="49" t="s">
        <v>75</v>
      </c>
      <c r="K73" s="502">
        <v>100</v>
      </c>
      <c r="L73" s="503">
        <v>97</v>
      </c>
      <c r="M73" s="121">
        <f t="shared" si="1"/>
        <v>197</v>
      </c>
      <c r="N73" s="297"/>
      <c r="O73" s="262"/>
      <c r="Q73" s="301"/>
    </row>
    <row r="74" spans="1:17" ht="15" customHeight="1" x14ac:dyDescent="0.3">
      <c r="A74" s="298"/>
      <c r="B74" s="88"/>
      <c r="C74" s="88"/>
      <c r="D74" s="88"/>
      <c r="E74" s="88"/>
      <c r="F74" s="469"/>
      <c r="G74" s="175"/>
      <c r="H74" s="175"/>
      <c r="I74" s="175"/>
      <c r="J74" s="49" t="s">
        <v>76</v>
      </c>
      <c r="K74" s="503">
        <v>91</v>
      </c>
      <c r="L74" s="503">
        <v>92</v>
      </c>
      <c r="M74" s="122">
        <f t="shared" si="1"/>
        <v>183</v>
      </c>
      <c r="N74" s="297">
        <f>SUM(M72:M74)</f>
        <v>572</v>
      </c>
      <c r="O74" s="262" t="s">
        <v>487</v>
      </c>
      <c r="P74" s="307" t="s">
        <v>12</v>
      </c>
      <c r="Q74" s="511" t="s">
        <v>337</v>
      </c>
    </row>
    <row r="75" spans="1:17" ht="15" customHeight="1" x14ac:dyDescent="0.3">
      <c r="A75" s="298">
        <v>8</v>
      </c>
      <c r="B75" s="88" t="s">
        <v>49</v>
      </c>
      <c r="C75" s="88"/>
      <c r="D75" s="88"/>
      <c r="E75" s="88"/>
      <c r="F75" s="636" t="s">
        <v>181</v>
      </c>
      <c r="G75" s="646" t="s">
        <v>191</v>
      </c>
      <c r="H75" s="646"/>
      <c r="I75" s="646"/>
      <c r="J75" s="49" t="s">
        <v>74</v>
      </c>
      <c r="K75" s="502">
        <v>96</v>
      </c>
      <c r="L75" s="502">
        <v>97</v>
      </c>
      <c r="M75" s="121">
        <f t="shared" si="1"/>
        <v>193</v>
      </c>
      <c r="N75" s="297"/>
      <c r="O75" s="262"/>
      <c r="Q75" s="301"/>
    </row>
    <row r="76" spans="1:17" ht="15" customHeight="1" x14ac:dyDescent="0.3">
      <c r="A76" s="298"/>
      <c r="B76" s="88"/>
      <c r="C76" s="88"/>
      <c r="D76" s="88"/>
      <c r="E76" s="88"/>
      <c r="F76" s="636"/>
      <c r="G76" s="646"/>
      <c r="H76" s="646"/>
      <c r="I76" s="646"/>
      <c r="J76" s="49" t="s">
        <v>75</v>
      </c>
      <c r="K76" s="503">
        <v>97</v>
      </c>
      <c r="L76" s="503">
        <v>98</v>
      </c>
      <c r="M76" s="121">
        <f t="shared" si="1"/>
        <v>195</v>
      </c>
      <c r="N76" s="297"/>
      <c r="O76" s="262"/>
      <c r="Q76" s="301"/>
    </row>
    <row r="77" spans="1:17" ht="15" customHeight="1" x14ac:dyDescent="0.3">
      <c r="A77" s="298"/>
      <c r="B77" s="88"/>
      <c r="C77" s="88"/>
      <c r="D77" s="88"/>
      <c r="E77" s="88"/>
      <c r="F77" s="469"/>
      <c r="G77" s="175"/>
      <c r="H77" s="175"/>
      <c r="I77" s="175"/>
      <c r="J77" s="49" t="s">
        <v>76</v>
      </c>
      <c r="K77" s="504">
        <v>92</v>
      </c>
      <c r="L77" s="504">
        <v>91</v>
      </c>
      <c r="M77" s="122">
        <f t="shared" si="1"/>
        <v>183</v>
      </c>
      <c r="N77" s="297">
        <f>SUM(M75:M77)</f>
        <v>571</v>
      </c>
      <c r="O77" s="299" t="s">
        <v>488</v>
      </c>
      <c r="P77" s="8" t="s">
        <v>4</v>
      </c>
      <c r="Q77" s="511" t="s">
        <v>337</v>
      </c>
    </row>
    <row r="78" spans="1:17" ht="15" customHeight="1" x14ac:dyDescent="0.3">
      <c r="A78" s="298">
        <v>9</v>
      </c>
      <c r="B78" s="88" t="s">
        <v>169</v>
      </c>
      <c r="C78" s="88"/>
      <c r="D78" s="88"/>
      <c r="E78" s="88"/>
      <c r="F78" s="636" t="s">
        <v>239</v>
      </c>
      <c r="G78" s="646" t="s">
        <v>80</v>
      </c>
      <c r="H78" s="646"/>
      <c r="I78" s="646"/>
      <c r="J78" s="49" t="s">
        <v>74</v>
      </c>
      <c r="K78" s="502">
        <v>94</v>
      </c>
      <c r="L78" s="502">
        <v>95</v>
      </c>
      <c r="M78" s="121">
        <f t="shared" si="1"/>
        <v>189</v>
      </c>
      <c r="N78" s="297"/>
      <c r="O78" s="262"/>
      <c r="P78" s="301"/>
      <c r="Q78" s="55"/>
    </row>
    <row r="79" spans="1:17" ht="15" customHeight="1" x14ac:dyDescent="0.3">
      <c r="A79" s="298"/>
      <c r="B79" s="88"/>
      <c r="C79" s="88"/>
      <c r="D79" s="88"/>
      <c r="E79" s="88"/>
      <c r="F79" s="636"/>
      <c r="G79" s="646"/>
      <c r="H79" s="646"/>
      <c r="I79" s="646"/>
      <c r="J79" s="49" t="s">
        <v>75</v>
      </c>
      <c r="K79" s="503">
        <v>97</v>
      </c>
      <c r="L79" s="503">
        <v>96</v>
      </c>
      <c r="M79" s="121">
        <f t="shared" si="1"/>
        <v>193</v>
      </c>
      <c r="N79" s="297"/>
      <c r="O79" s="262"/>
      <c r="P79" s="301"/>
      <c r="Q79" s="55"/>
    </row>
    <row r="80" spans="1:17" ht="15" customHeight="1" x14ac:dyDescent="0.3">
      <c r="A80" s="298"/>
      <c r="B80" s="88"/>
      <c r="C80" s="88"/>
      <c r="D80" s="88"/>
      <c r="E80" s="88"/>
      <c r="F80" s="469"/>
      <c r="G80" s="175"/>
      <c r="H80" s="175"/>
      <c r="I80" s="175"/>
      <c r="J80" s="49" t="s">
        <v>76</v>
      </c>
      <c r="K80" s="503">
        <v>93</v>
      </c>
      <c r="L80" s="503">
        <v>91</v>
      </c>
      <c r="M80" s="122">
        <f t="shared" si="1"/>
        <v>184</v>
      </c>
      <c r="N80" s="297">
        <f>SUM(M78:M80)</f>
        <v>566</v>
      </c>
      <c r="O80" s="262" t="s">
        <v>489</v>
      </c>
      <c r="P80" s="8" t="s">
        <v>4</v>
      </c>
      <c r="Q80" s="55"/>
    </row>
    <row r="81" spans="1:17" ht="15" customHeight="1" x14ac:dyDescent="0.3">
      <c r="A81" s="298">
        <v>10</v>
      </c>
      <c r="B81" s="88" t="s">
        <v>170</v>
      </c>
      <c r="C81" s="88"/>
      <c r="D81" s="88"/>
      <c r="E81" s="88"/>
      <c r="F81" s="636" t="s">
        <v>134</v>
      </c>
      <c r="G81" s="646" t="s">
        <v>190</v>
      </c>
      <c r="H81" s="646"/>
      <c r="I81" s="646"/>
      <c r="J81" s="49" t="s">
        <v>74</v>
      </c>
      <c r="K81" s="502">
        <v>95</v>
      </c>
      <c r="L81" s="502">
        <v>95</v>
      </c>
      <c r="M81" s="121">
        <f t="shared" si="1"/>
        <v>190</v>
      </c>
      <c r="N81" s="297"/>
      <c r="O81" s="262"/>
      <c r="P81" s="301"/>
      <c r="Q81" s="55"/>
    </row>
    <row r="82" spans="1:17" ht="15" customHeight="1" x14ac:dyDescent="0.3">
      <c r="A82" s="298"/>
      <c r="B82" s="88"/>
      <c r="C82" s="88"/>
      <c r="D82" s="88"/>
      <c r="E82" s="88"/>
      <c r="F82" s="636"/>
      <c r="G82" s="646"/>
      <c r="H82" s="646"/>
      <c r="I82" s="646"/>
      <c r="J82" s="49" t="s">
        <v>75</v>
      </c>
      <c r="K82" s="503">
        <v>96</v>
      </c>
      <c r="L82" s="503">
        <v>93</v>
      </c>
      <c r="M82" s="121">
        <f t="shared" si="1"/>
        <v>189</v>
      </c>
      <c r="N82" s="297"/>
      <c r="O82" s="262"/>
      <c r="P82" s="301"/>
      <c r="Q82" s="55"/>
    </row>
    <row r="83" spans="1:17" ht="15" customHeight="1" x14ac:dyDescent="0.3">
      <c r="A83" s="298"/>
      <c r="B83" s="88"/>
      <c r="C83" s="88"/>
      <c r="D83" s="88"/>
      <c r="E83" s="88"/>
      <c r="F83" s="469"/>
      <c r="G83" s="175"/>
      <c r="H83" s="175"/>
      <c r="I83" s="175"/>
      <c r="J83" s="49" t="s">
        <v>76</v>
      </c>
      <c r="K83" s="503">
        <v>94</v>
      </c>
      <c r="L83" s="503">
        <v>92</v>
      </c>
      <c r="M83" s="122">
        <f t="shared" si="1"/>
        <v>186</v>
      </c>
      <c r="N83" s="297">
        <f>SUM(M81:M83)</f>
        <v>565</v>
      </c>
      <c r="O83" s="262" t="s">
        <v>489</v>
      </c>
      <c r="P83" s="8" t="s">
        <v>4</v>
      </c>
      <c r="Q83" s="55"/>
    </row>
    <row r="84" spans="1:17" ht="15" customHeight="1" x14ac:dyDescent="0.3">
      <c r="A84" s="298">
        <v>11</v>
      </c>
      <c r="B84" s="88" t="s">
        <v>200</v>
      </c>
      <c r="C84" s="88"/>
      <c r="D84" s="88"/>
      <c r="E84" s="88"/>
      <c r="F84" s="636" t="s">
        <v>134</v>
      </c>
      <c r="G84" s="646" t="s">
        <v>80</v>
      </c>
      <c r="H84" s="646"/>
      <c r="I84" s="646"/>
      <c r="J84" s="49" t="s">
        <v>74</v>
      </c>
      <c r="K84" s="502">
        <v>93</v>
      </c>
      <c r="L84" s="502">
        <v>96</v>
      </c>
      <c r="M84" s="121">
        <f t="shared" si="1"/>
        <v>189</v>
      </c>
      <c r="N84" s="297"/>
      <c r="O84" s="262"/>
      <c r="P84" s="301"/>
      <c r="Q84" s="55"/>
    </row>
    <row r="85" spans="1:17" ht="15" customHeight="1" x14ac:dyDescent="0.3">
      <c r="A85" s="298"/>
      <c r="B85" s="88"/>
      <c r="C85" s="88"/>
      <c r="D85" s="88"/>
      <c r="E85" s="88"/>
      <c r="F85" s="636"/>
      <c r="G85" s="646"/>
      <c r="H85" s="646"/>
      <c r="I85" s="646"/>
      <c r="J85" s="49" t="s">
        <v>75</v>
      </c>
      <c r="K85" s="503">
        <v>98</v>
      </c>
      <c r="L85" s="503">
        <v>97</v>
      </c>
      <c r="M85" s="121">
        <f t="shared" si="1"/>
        <v>195</v>
      </c>
      <c r="N85" s="297"/>
      <c r="O85" s="262"/>
      <c r="P85" s="301"/>
      <c r="Q85" s="55"/>
    </row>
    <row r="86" spans="1:17" ht="15" customHeight="1" x14ac:dyDescent="0.3">
      <c r="A86" s="298"/>
      <c r="B86" s="88"/>
      <c r="C86" s="88"/>
      <c r="D86" s="88"/>
      <c r="E86" s="88"/>
      <c r="F86" s="469"/>
      <c r="G86" s="175"/>
      <c r="H86" s="175"/>
      <c r="I86" s="175"/>
      <c r="J86" s="49" t="s">
        <v>76</v>
      </c>
      <c r="K86" s="503">
        <v>91</v>
      </c>
      <c r="L86" s="503">
        <v>89</v>
      </c>
      <c r="M86" s="122">
        <f t="shared" si="1"/>
        <v>180</v>
      </c>
      <c r="N86" s="297">
        <f>SUM(M84:M86)</f>
        <v>564</v>
      </c>
      <c r="O86" s="262" t="s">
        <v>490</v>
      </c>
      <c r="P86" s="8" t="s">
        <v>4</v>
      </c>
      <c r="Q86" s="55"/>
    </row>
    <row r="87" spans="1:17" ht="15" customHeight="1" x14ac:dyDescent="0.3">
      <c r="A87" s="298">
        <v>12</v>
      </c>
      <c r="B87" s="88" t="s">
        <v>48</v>
      </c>
      <c r="C87" s="88"/>
      <c r="D87" s="88"/>
      <c r="E87" s="88"/>
      <c r="F87" s="636" t="s">
        <v>157</v>
      </c>
      <c r="G87" s="646" t="s">
        <v>176</v>
      </c>
      <c r="H87" s="646"/>
      <c r="I87" s="646"/>
      <c r="J87" s="49" t="s">
        <v>74</v>
      </c>
      <c r="K87" s="502">
        <v>93</v>
      </c>
      <c r="L87" s="502">
        <v>96</v>
      </c>
      <c r="M87" s="121">
        <f t="shared" si="1"/>
        <v>189</v>
      </c>
      <c r="N87" s="297"/>
      <c r="O87" s="262"/>
      <c r="P87" s="301"/>
      <c r="Q87" s="55"/>
    </row>
    <row r="88" spans="1:17" ht="15" customHeight="1" x14ac:dyDescent="0.3">
      <c r="A88" s="298"/>
      <c r="B88" s="88"/>
      <c r="C88" s="88"/>
      <c r="D88" s="88"/>
      <c r="E88" s="88"/>
      <c r="F88" s="636"/>
      <c r="G88" s="646"/>
      <c r="H88" s="646"/>
      <c r="I88" s="646"/>
      <c r="J88" s="49" t="s">
        <v>75</v>
      </c>
      <c r="K88" s="503">
        <v>96</v>
      </c>
      <c r="L88" s="503">
        <v>96</v>
      </c>
      <c r="M88" s="121">
        <f t="shared" si="1"/>
        <v>192</v>
      </c>
      <c r="N88" s="297"/>
      <c r="O88" s="262"/>
      <c r="P88" s="301"/>
      <c r="Q88" s="55"/>
    </row>
    <row r="89" spans="1:17" ht="15" customHeight="1" x14ac:dyDescent="0.3">
      <c r="A89" s="298"/>
      <c r="B89" s="88"/>
      <c r="C89" s="88"/>
      <c r="D89" s="88"/>
      <c r="E89" s="88"/>
      <c r="F89" s="469"/>
      <c r="G89" s="175"/>
      <c r="H89" s="175"/>
      <c r="I89" s="175"/>
      <c r="J89" s="49" t="s">
        <v>76</v>
      </c>
      <c r="K89" s="503">
        <v>91</v>
      </c>
      <c r="L89" s="503">
        <v>91</v>
      </c>
      <c r="M89" s="122">
        <f t="shared" si="1"/>
        <v>182</v>
      </c>
      <c r="N89" s="297">
        <f>SUM(M87:M89)</f>
        <v>563</v>
      </c>
      <c r="O89" s="262" t="s">
        <v>491</v>
      </c>
      <c r="P89" s="8" t="s">
        <v>4</v>
      </c>
      <c r="Q89" s="55"/>
    </row>
    <row r="90" spans="1:17" ht="15" customHeight="1" x14ac:dyDescent="0.3">
      <c r="A90" s="298">
        <v>13</v>
      </c>
      <c r="B90" s="88" t="s">
        <v>314</v>
      </c>
      <c r="C90" s="88"/>
      <c r="D90" s="88"/>
      <c r="E90" s="88"/>
      <c r="F90" s="636" t="s">
        <v>94</v>
      </c>
      <c r="G90" s="646" t="s">
        <v>51</v>
      </c>
      <c r="H90" s="646"/>
      <c r="I90" s="646"/>
      <c r="J90" s="49" t="s">
        <v>74</v>
      </c>
      <c r="K90" s="502">
        <v>90</v>
      </c>
      <c r="L90" s="502">
        <v>90</v>
      </c>
      <c r="M90" s="121">
        <f t="shared" si="1"/>
        <v>180</v>
      </c>
      <c r="N90" s="297"/>
      <c r="O90" s="262"/>
      <c r="P90" s="301"/>
      <c r="Q90" s="55"/>
    </row>
    <row r="91" spans="1:17" ht="15" customHeight="1" x14ac:dyDescent="0.3">
      <c r="A91" s="298"/>
      <c r="B91" s="88"/>
      <c r="C91" s="88"/>
      <c r="D91" s="88"/>
      <c r="E91" s="88"/>
      <c r="F91" s="636"/>
      <c r="G91" s="646"/>
      <c r="H91" s="646"/>
      <c r="I91" s="646"/>
      <c r="J91" s="49" t="s">
        <v>75</v>
      </c>
      <c r="K91" s="503">
        <v>98</v>
      </c>
      <c r="L91" s="503">
        <v>96</v>
      </c>
      <c r="M91" s="121">
        <f t="shared" si="1"/>
        <v>194</v>
      </c>
      <c r="N91" s="297"/>
      <c r="O91" s="262"/>
      <c r="P91" s="301"/>
      <c r="Q91" s="55"/>
    </row>
    <row r="92" spans="1:17" ht="15" customHeight="1" x14ac:dyDescent="0.3">
      <c r="A92" s="298"/>
      <c r="B92" s="88"/>
      <c r="C92" s="88"/>
      <c r="D92" s="88"/>
      <c r="E92" s="88"/>
      <c r="F92" s="469"/>
      <c r="G92" s="175"/>
      <c r="H92" s="175"/>
      <c r="I92" s="175"/>
      <c r="J92" s="49" t="s">
        <v>76</v>
      </c>
      <c r="K92" s="504">
        <v>90</v>
      </c>
      <c r="L92" s="504">
        <v>95</v>
      </c>
      <c r="M92" s="122">
        <f t="shared" si="1"/>
        <v>185</v>
      </c>
      <c r="N92" s="297">
        <f>SUM(M90:M92)</f>
        <v>559</v>
      </c>
      <c r="O92" s="299" t="s">
        <v>491</v>
      </c>
      <c r="P92" s="307">
        <v>1</v>
      </c>
      <c r="Q92" s="55"/>
    </row>
    <row r="93" spans="1:17" ht="15" customHeight="1" x14ac:dyDescent="0.3">
      <c r="A93" s="298">
        <v>14</v>
      </c>
      <c r="B93" s="88" t="s">
        <v>269</v>
      </c>
      <c r="C93" s="88"/>
      <c r="D93" s="88"/>
      <c r="E93" s="88"/>
      <c r="F93" s="636" t="s">
        <v>96</v>
      </c>
      <c r="G93" s="646" t="s">
        <v>270</v>
      </c>
      <c r="H93" s="646"/>
      <c r="I93" s="646"/>
      <c r="J93" s="49" t="s">
        <v>74</v>
      </c>
      <c r="K93" s="502">
        <v>86</v>
      </c>
      <c r="L93" s="502">
        <v>92</v>
      </c>
      <c r="M93" s="121">
        <f t="shared" si="1"/>
        <v>178</v>
      </c>
      <c r="N93" s="297"/>
      <c r="O93" s="262"/>
      <c r="P93" s="511"/>
      <c r="Q93" s="55"/>
    </row>
    <row r="94" spans="1:17" ht="15" customHeight="1" x14ac:dyDescent="0.3">
      <c r="A94" s="298"/>
      <c r="B94" s="88"/>
      <c r="C94" s="88"/>
      <c r="D94" s="88"/>
      <c r="E94" s="88"/>
      <c r="F94" s="636"/>
      <c r="G94" s="646"/>
      <c r="H94" s="646"/>
      <c r="I94" s="646"/>
      <c r="J94" s="49" t="s">
        <v>75</v>
      </c>
      <c r="K94" s="503">
        <v>98</v>
      </c>
      <c r="L94" s="503">
        <v>96</v>
      </c>
      <c r="M94" s="121">
        <f t="shared" si="1"/>
        <v>194</v>
      </c>
      <c r="N94" s="297"/>
      <c r="O94" s="262"/>
      <c r="P94" s="511"/>
      <c r="Q94" s="55"/>
    </row>
    <row r="95" spans="1:17" ht="15" customHeight="1" x14ac:dyDescent="0.3">
      <c r="A95" s="298"/>
      <c r="B95" s="88"/>
      <c r="C95" s="88"/>
      <c r="D95" s="88"/>
      <c r="E95" s="88"/>
      <c r="F95" s="469"/>
      <c r="G95" s="175"/>
      <c r="H95" s="175"/>
      <c r="I95" s="175"/>
      <c r="J95" s="49" t="s">
        <v>76</v>
      </c>
      <c r="K95" s="503">
        <v>93</v>
      </c>
      <c r="L95" s="503">
        <v>94</v>
      </c>
      <c r="M95" s="122">
        <f t="shared" si="1"/>
        <v>187</v>
      </c>
      <c r="N95" s="297">
        <f>SUM(M93:M95)</f>
        <v>559</v>
      </c>
      <c r="O95" s="262" t="s">
        <v>492</v>
      </c>
      <c r="P95" s="307">
        <v>1</v>
      </c>
      <c r="Q95" s="55"/>
    </row>
    <row r="96" spans="1:17" ht="15" customHeight="1" x14ac:dyDescent="0.3">
      <c r="A96" s="298">
        <v>15</v>
      </c>
      <c r="B96" s="88" t="s">
        <v>172</v>
      </c>
      <c r="C96" s="88"/>
      <c r="D96" s="88"/>
      <c r="E96" s="88"/>
      <c r="F96" s="636" t="s">
        <v>134</v>
      </c>
      <c r="G96" s="646" t="s">
        <v>179</v>
      </c>
      <c r="H96" s="646"/>
      <c r="I96" s="646"/>
      <c r="J96" s="49" t="s">
        <v>74</v>
      </c>
      <c r="K96" s="502">
        <v>88</v>
      </c>
      <c r="L96" s="502">
        <v>97</v>
      </c>
      <c r="M96" s="121">
        <f t="shared" si="1"/>
        <v>185</v>
      </c>
      <c r="N96" s="297"/>
      <c r="O96" s="468"/>
      <c r="P96" s="511"/>
      <c r="Q96" s="55"/>
    </row>
    <row r="97" spans="1:17" ht="15" customHeight="1" x14ac:dyDescent="0.3">
      <c r="A97" s="298"/>
      <c r="B97" s="88"/>
      <c r="C97" s="88"/>
      <c r="D97" s="88"/>
      <c r="E97" s="88"/>
      <c r="F97" s="636"/>
      <c r="G97" s="646"/>
      <c r="H97" s="646"/>
      <c r="I97" s="646"/>
      <c r="J97" s="49" t="s">
        <v>75</v>
      </c>
      <c r="K97" s="503">
        <v>95</v>
      </c>
      <c r="L97" s="503">
        <v>99</v>
      </c>
      <c r="M97" s="121">
        <f t="shared" si="1"/>
        <v>194</v>
      </c>
      <c r="N97" s="297"/>
      <c r="O97" s="468"/>
      <c r="P97" s="511"/>
      <c r="Q97" s="55"/>
    </row>
    <row r="98" spans="1:17" ht="15" customHeight="1" x14ac:dyDescent="0.3">
      <c r="A98" s="298"/>
      <c r="B98" s="88"/>
      <c r="C98" s="88"/>
      <c r="D98" s="88"/>
      <c r="E98" s="88"/>
      <c r="F98" s="469"/>
      <c r="G98" s="175"/>
      <c r="H98" s="175"/>
      <c r="I98" s="175"/>
      <c r="J98" s="49" t="s">
        <v>76</v>
      </c>
      <c r="K98" s="504">
        <v>81</v>
      </c>
      <c r="L98" s="504">
        <v>93</v>
      </c>
      <c r="M98" s="122">
        <f t="shared" si="1"/>
        <v>174</v>
      </c>
      <c r="N98" s="297">
        <f>SUM(M96:M98)</f>
        <v>553</v>
      </c>
      <c r="O98" s="368" t="s">
        <v>491</v>
      </c>
      <c r="P98" s="307">
        <v>1</v>
      </c>
      <c r="Q98" s="55"/>
    </row>
    <row r="99" spans="1:17" ht="15" customHeight="1" x14ac:dyDescent="0.3">
      <c r="A99" s="298"/>
      <c r="B99" s="88"/>
      <c r="C99" s="88"/>
      <c r="D99" s="88"/>
      <c r="E99" s="88"/>
      <c r="F99" s="469"/>
      <c r="G99" s="175"/>
      <c r="H99" s="175"/>
      <c r="I99" s="175"/>
      <c r="J99" s="49"/>
      <c r="K99" s="504"/>
      <c r="L99" s="504"/>
      <c r="M99" s="122"/>
      <c r="N99" s="297"/>
      <c r="O99" s="368"/>
      <c r="P99" s="301"/>
      <c r="Q99" s="55"/>
    </row>
    <row r="100" spans="1:17" ht="15" customHeight="1" x14ac:dyDescent="0.3">
      <c r="A100" s="298"/>
      <c r="B100" s="88"/>
      <c r="C100" s="88"/>
      <c r="D100" s="88"/>
      <c r="E100" s="88"/>
      <c r="F100" s="469"/>
      <c r="G100" s="175"/>
      <c r="H100" s="175"/>
      <c r="I100" s="175"/>
      <c r="J100" s="49"/>
      <c r="K100" s="504"/>
      <c r="L100" s="504"/>
      <c r="M100" s="122"/>
      <c r="N100" s="297"/>
      <c r="O100" s="368"/>
      <c r="P100" s="301"/>
      <c r="Q100" s="55"/>
    </row>
    <row r="101" spans="1:17" ht="15" customHeight="1" x14ac:dyDescent="0.3">
      <c r="A101" s="298"/>
      <c r="B101" s="88"/>
      <c r="C101" s="88"/>
      <c r="D101" s="88"/>
      <c r="E101" s="88"/>
      <c r="F101" s="469"/>
      <c r="G101" s="175"/>
      <c r="H101" s="175"/>
      <c r="I101" s="175"/>
      <c r="J101" s="49"/>
      <c r="K101" s="504"/>
      <c r="L101" s="504"/>
      <c r="M101" s="122"/>
      <c r="N101" s="44" t="s">
        <v>207</v>
      </c>
      <c r="O101" s="368"/>
      <c r="P101" s="62"/>
      <c r="Q101" s="55"/>
    </row>
    <row r="102" spans="1:17" ht="15" customHeight="1" x14ac:dyDescent="0.3">
      <c r="A102" s="298"/>
      <c r="B102" s="88"/>
      <c r="C102" s="88"/>
      <c r="D102" s="88"/>
      <c r="E102" s="88"/>
      <c r="F102" s="469"/>
      <c r="G102" s="175"/>
      <c r="H102" s="175"/>
      <c r="I102" s="175"/>
      <c r="J102" s="49"/>
      <c r="K102" s="504"/>
      <c r="L102" s="504"/>
      <c r="M102" s="122"/>
      <c r="N102" s="297"/>
      <c r="O102" s="368"/>
      <c r="P102" s="62"/>
      <c r="Q102" s="55"/>
    </row>
    <row r="103" spans="1:17" ht="15" customHeight="1" x14ac:dyDescent="0.3">
      <c r="A103" s="298">
        <v>16</v>
      </c>
      <c r="B103" s="88" t="s">
        <v>246</v>
      </c>
      <c r="C103" s="88"/>
      <c r="D103" s="88"/>
      <c r="E103" s="88"/>
      <c r="F103" s="636" t="s">
        <v>113</v>
      </c>
      <c r="G103" s="646" t="s">
        <v>99</v>
      </c>
      <c r="H103" s="646"/>
      <c r="I103" s="646"/>
      <c r="J103" s="49" t="s">
        <v>74</v>
      </c>
      <c r="K103" s="502">
        <v>94</v>
      </c>
      <c r="L103" s="502">
        <v>96</v>
      </c>
      <c r="M103" s="121">
        <f t="shared" ref="M103:M108" si="2">SUM(K103:L103)</f>
        <v>190</v>
      </c>
      <c r="N103" s="297"/>
      <c r="O103" s="468"/>
      <c r="P103" s="62"/>
      <c r="Q103" s="55"/>
    </row>
    <row r="104" spans="1:17" ht="15" customHeight="1" x14ac:dyDescent="0.3">
      <c r="A104" s="298"/>
      <c r="B104" s="88"/>
      <c r="C104" s="88"/>
      <c r="D104" s="88"/>
      <c r="E104" s="88"/>
      <c r="F104" s="636"/>
      <c r="G104" s="646"/>
      <c r="H104" s="646"/>
      <c r="I104" s="646"/>
      <c r="J104" s="49" t="s">
        <v>75</v>
      </c>
      <c r="K104" s="503">
        <v>95</v>
      </c>
      <c r="L104" s="503">
        <v>99</v>
      </c>
      <c r="M104" s="121">
        <f t="shared" si="2"/>
        <v>194</v>
      </c>
      <c r="N104" s="297"/>
      <c r="O104" s="468"/>
      <c r="P104" s="62"/>
      <c r="Q104" s="55"/>
    </row>
    <row r="105" spans="1:17" ht="15" customHeight="1" x14ac:dyDescent="0.3">
      <c r="A105" s="298"/>
      <c r="B105" s="88"/>
      <c r="C105" s="88"/>
      <c r="D105" s="88"/>
      <c r="E105" s="88"/>
      <c r="F105" s="469"/>
      <c r="G105" s="175"/>
      <c r="H105" s="175"/>
      <c r="I105" s="175"/>
      <c r="J105" s="49" t="s">
        <v>76</v>
      </c>
      <c r="K105" s="503">
        <v>87</v>
      </c>
      <c r="L105" s="504">
        <v>82</v>
      </c>
      <c r="M105" s="122">
        <f t="shared" si="2"/>
        <v>169</v>
      </c>
      <c r="N105" s="297">
        <f>SUM(M103:M105)</f>
        <v>553</v>
      </c>
      <c r="O105" s="468" t="s">
        <v>493</v>
      </c>
      <c r="P105" s="307">
        <v>1</v>
      </c>
      <c r="Q105" s="55"/>
    </row>
    <row r="106" spans="1:17" ht="15" customHeight="1" x14ac:dyDescent="0.3">
      <c r="A106" s="298">
        <v>17</v>
      </c>
      <c r="B106" s="88" t="s">
        <v>26</v>
      </c>
      <c r="C106" s="88"/>
      <c r="D106" s="88"/>
      <c r="E106" s="88"/>
      <c r="F106" s="636" t="s">
        <v>157</v>
      </c>
      <c r="G106" s="646" t="s">
        <v>176</v>
      </c>
      <c r="H106" s="646"/>
      <c r="I106" s="646"/>
      <c r="J106" s="49" t="s">
        <v>74</v>
      </c>
      <c r="K106" s="502">
        <v>90</v>
      </c>
      <c r="L106" s="502">
        <v>93</v>
      </c>
      <c r="M106" s="121">
        <f t="shared" si="2"/>
        <v>183</v>
      </c>
      <c r="N106" s="297"/>
      <c r="O106" s="468"/>
      <c r="P106" s="511"/>
      <c r="Q106" s="55"/>
    </row>
    <row r="107" spans="1:17" ht="15" customHeight="1" x14ac:dyDescent="0.3">
      <c r="A107" s="298"/>
      <c r="B107" s="88"/>
      <c r="C107" s="88"/>
      <c r="D107" s="88"/>
      <c r="E107" s="88"/>
      <c r="F107" s="636"/>
      <c r="G107" s="646"/>
      <c r="H107" s="646"/>
      <c r="I107" s="646"/>
      <c r="J107" s="49" t="s">
        <v>75</v>
      </c>
      <c r="K107" s="503">
        <v>93</v>
      </c>
      <c r="L107" s="503">
        <v>91</v>
      </c>
      <c r="M107" s="121">
        <f t="shared" si="2"/>
        <v>184</v>
      </c>
      <c r="N107" s="297"/>
      <c r="O107" s="468"/>
      <c r="P107" s="511"/>
      <c r="Q107" s="55"/>
    </row>
    <row r="108" spans="1:17" ht="15" customHeight="1" x14ac:dyDescent="0.3">
      <c r="A108" s="298"/>
      <c r="B108" s="88"/>
      <c r="C108" s="88"/>
      <c r="D108" s="88"/>
      <c r="E108" s="88"/>
      <c r="F108" s="469"/>
      <c r="G108" s="175"/>
      <c r="H108" s="175"/>
      <c r="I108" s="175"/>
      <c r="J108" s="49" t="s">
        <v>76</v>
      </c>
      <c r="K108" s="502">
        <v>93</v>
      </c>
      <c r="L108" s="502">
        <v>92</v>
      </c>
      <c r="M108" s="122">
        <f t="shared" si="2"/>
        <v>185</v>
      </c>
      <c r="N108" s="297">
        <f>SUM(M106:M108)</f>
        <v>552</v>
      </c>
      <c r="O108" s="457" t="s">
        <v>494</v>
      </c>
      <c r="P108" s="307">
        <v>1</v>
      </c>
    </row>
    <row r="109" spans="1:17" ht="19.5" customHeight="1" x14ac:dyDescent="0.2">
      <c r="A109" s="298"/>
    </row>
    <row r="110" spans="1:17" ht="19.5" customHeight="1" x14ac:dyDescent="0.3">
      <c r="A110" s="298"/>
      <c r="B110" s="63" t="s">
        <v>183</v>
      </c>
      <c r="C110" s="63"/>
      <c r="D110" s="63"/>
      <c r="E110" s="63"/>
      <c r="F110" s="63"/>
      <c r="G110" s="92"/>
      <c r="H110" s="93"/>
      <c r="I110" s="94"/>
      <c r="J110" s="94"/>
      <c r="K110" s="97"/>
      <c r="L110"/>
      <c r="N110" s="97" t="s">
        <v>9</v>
      </c>
      <c r="O110" s="95"/>
      <c r="P110"/>
    </row>
    <row r="111" spans="1:17" ht="19.5" customHeight="1" x14ac:dyDescent="0.3">
      <c r="A111" s="298"/>
      <c r="B111" s="63"/>
      <c r="C111" s="63"/>
      <c r="D111" s="63"/>
      <c r="E111" s="63"/>
      <c r="F111" s="63"/>
      <c r="G111" s="92"/>
      <c r="H111" s="93"/>
      <c r="I111" s="94"/>
      <c r="J111" s="94"/>
      <c r="K111" s="97"/>
      <c r="L111"/>
      <c r="N111" s="99"/>
      <c r="O111" s="95"/>
      <c r="P111"/>
    </row>
    <row r="112" spans="1:17" ht="19.5" customHeight="1" x14ac:dyDescent="0.25">
      <c r="A112" s="298"/>
      <c r="B112" s="100" t="s">
        <v>184</v>
      </c>
      <c r="C112" s="100"/>
      <c r="D112" s="100"/>
      <c r="E112" s="100"/>
      <c r="F112" s="100"/>
      <c r="G112" s="100"/>
      <c r="H112" s="100"/>
      <c r="I112" s="100"/>
      <c r="J112" s="101"/>
      <c r="K112" s="97"/>
      <c r="L112"/>
      <c r="N112" s="97" t="s">
        <v>318</v>
      </c>
      <c r="O112" s="95"/>
      <c r="P112"/>
    </row>
    <row r="113" spans="1:1" ht="19.5" customHeight="1" x14ac:dyDescent="0.2">
      <c r="A113" s="298"/>
    </row>
    <row r="114" spans="1:1" ht="19.5" customHeight="1" x14ac:dyDescent="0.2">
      <c r="A114" s="298"/>
    </row>
    <row r="115" spans="1:1" ht="19.5" customHeight="1" x14ac:dyDescent="0.2">
      <c r="A115" s="298"/>
    </row>
    <row r="116" spans="1:1" ht="19.5" customHeight="1" x14ac:dyDescent="0.2">
      <c r="A116" s="298"/>
    </row>
    <row r="117" spans="1:1" ht="19.5" customHeight="1" x14ac:dyDescent="0.2">
      <c r="A117" s="298"/>
    </row>
    <row r="118" spans="1:1" ht="19.5" customHeight="1" x14ac:dyDescent="0.2">
      <c r="A118" s="298"/>
    </row>
    <row r="119" spans="1:1" ht="19.5" customHeight="1" x14ac:dyDescent="0.2">
      <c r="A119" s="298"/>
    </row>
    <row r="120" spans="1:1" ht="19.5" customHeight="1" x14ac:dyDescent="0.2">
      <c r="A120" s="298"/>
    </row>
    <row r="121" spans="1:1" ht="19.5" customHeight="1" x14ac:dyDescent="0.2">
      <c r="A121" s="298"/>
    </row>
    <row r="122" spans="1:1" ht="19.5" customHeight="1" x14ac:dyDescent="0.2">
      <c r="A122" s="298"/>
    </row>
    <row r="123" spans="1:1" ht="19.5" customHeight="1" x14ac:dyDescent="0.2">
      <c r="A123" s="298"/>
    </row>
    <row r="124" spans="1:1" ht="19.5" customHeight="1" x14ac:dyDescent="0.2">
      <c r="A124" s="298"/>
    </row>
    <row r="125" spans="1:1" ht="19.5" customHeight="1" x14ac:dyDescent="0.2">
      <c r="A125" s="298"/>
    </row>
    <row r="126" spans="1:1" ht="19.5" customHeight="1" x14ac:dyDescent="0.2">
      <c r="A126" s="298"/>
    </row>
    <row r="127" spans="1:1" ht="19.5" customHeight="1" x14ac:dyDescent="0.2">
      <c r="A127" s="298"/>
    </row>
    <row r="128" spans="1:1" ht="19.5" customHeight="1" x14ac:dyDescent="0.2">
      <c r="A128" s="298"/>
    </row>
    <row r="129" spans="1:1" ht="19.5" customHeight="1" x14ac:dyDescent="0.2">
      <c r="A129" s="298"/>
    </row>
    <row r="130" spans="1:1" ht="19.5" customHeight="1" x14ac:dyDescent="0.2">
      <c r="A130" s="298"/>
    </row>
    <row r="131" spans="1:1" ht="19.5" customHeight="1" x14ac:dyDescent="0.2">
      <c r="A131" s="298"/>
    </row>
    <row r="132" spans="1:1" ht="19.5" customHeight="1" x14ac:dyDescent="0.2">
      <c r="A132" s="298"/>
    </row>
    <row r="133" spans="1:1" ht="19.5" customHeight="1" x14ac:dyDescent="0.2">
      <c r="A133" s="298"/>
    </row>
    <row r="134" spans="1:1" ht="19.5" customHeight="1" x14ac:dyDescent="0.2">
      <c r="A134" s="298"/>
    </row>
    <row r="135" spans="1:1" ht="19.5" customHeight="1" x14ac:dyDescent="0.2">
      <c r="A135" s="298"/>
    </row>
    <row r="136" spans="1:1" ht="19.5" customHeight="1" x14ac:dyDescent="0.2">
      <c r="A136" s="298"/>
    </row>
    <row r="137" spans="1:1" ht="19.5" customHeight="1" x14ac:dyDescent="0.2">
      <c r="A137" s="298"/>
    </row>
    <row r="138" spans="1:1" ht="19.5" customHeight="1" x14ac:dyDescent="0.2">
      <c r="A138" s="298"/>
    </row>
    <row r="139" spans="1:1" ht="19.5" customHeight="1" x14ac:dyDescent="0.2">
      <c r="A139" s="298"/>
    </row>
    <row r="140" spans="1:1" ht="19.5" customHeight="1" x14ac:dyDescent="0.2">
      <c r="A140" s="298"/>
    </row>
    <row r="141" spans="1:1" ht="19.5" customHeight="1" x14ac:dyDescent="0.2">
      <c r="A141" s="298"/>
    </row>
    <row r="142" spans="1:1" ht="19.5" customHeight="1" x14ac:dyDescent="0.2">
      <c r="A142" s="298"/>
    </row>
    <row r="143" spans="1:1" ht="19.5" customHeight="1" x14ac:dyDescent="0.2">
      <c r="A143" s="298"/>
    </row>
    <row r="144" spans="1:1" ht="19.5" customHeight="1" x14ac:dyDescent="0.2">
      <c r="A144" s="298"/>
    </row>
    <row r="145" spans="1:19" ht="57.75" customHeight="1" x14ac:dyDescent="0.2">
      <c r="A145" s="641" t="s">
        <v>504</v>
      </c>
      <c r="B145" s="641"/>
      <c r="C145" s="641"/>
      <c r="D145" s="641"/>
      <c r="E145" s="641"/>
      <c r="F145" s="641"/>
      <c r="G145" s="641"/>
      <c r="H145" s="641"/>
      <c r="I145" s="641"/>
      <c r="J145" s="641"/>
      <c r="K145" s="641"/>
      <c r="L145" s="641"/>
      <c r="M145" s="641"/>
      <c r="N145" s="641"/>
      <c r="O145" s="641"/>
      <c r="P145" s="641"/>
      <c r="Q145" s="641"/>
      <c r="S145" s="169"/>
    </row>
    <row r="146" spans="1:19" ht="14.25" customHeight="1" x14ac:dyDescent="0.25">
      <c r="A146" s="674" t="s">
        <v>206</v>
      </c>
      <c r="B146" s="674"/>
      <c r="C146" s="674"/>
      <c r="D146" s="674"/>
      <c r="E146" s="674"/>
      <c r="F146" s="674"/>
      <c r="G146" s="674"/>
      <c r="H146" s="674"/>
      <c r="I146" s="674"/>
      <c r="J146" s="674"/>
      <c r="K146" s="674"/>
      <c r="L146" s="674"/>
      <c r="M146" s="674"/>
      <c r="N146" s="674"/>
      <c r="O146" s="674"/>
      <c r="P146" s="674"/>
      <c r="S146" s="169"/>
    </row>
    <row r="147" spans="1:19" ht="14.25" customHeight="1" x14ac:dyDescent="0.25">
      <c r="A147" s="171"/>
      <c r="B147" s="650" t="s">
        <v>296</v>
      </c>
      <c r="C147" s="650"/>
      <c r="D147" s="650"/>
      <c r="E147" s="650"/>
      <c r="F147" s="650"/>
      <c r="G147" s="650"/>
      <c r="H147" s="650"/>
      <c r="I147" s="650"/>
      <c r="J147" s="650"/>
      <c r="K147" s="650"/>
      <c r="L147" s="650"/>
      <c r="M147" s="650"/>
      <c r="N147" s="650"/>
      <c r="O147" s="650"/>
      <c r="P147" s="650"/>
      <c r="Q147" s="105"/>
    </row>
    <row r="148" spans="1:19" ht="14.25" customHeight="1" x14ac:dyDescent="0.25">
      <c r="A148" s="651">
        <v>44602</v>
      </c>
      <c r="B148" s="651"/>
      <c r="C148" s="467"/>
      <c r="D148" s="467"/>
      <c r="E148" s="467"/>
      <c r="F148" s="51"/>
      <c r="G148" s="51"/>
      <c r="H148" s="51"/>
      <c r="I148" s="51"/>
      <c r="J148" s="51"/>
      <c r="K148" s="51"/>
      <c r="L148" s="51"/>
      <c r="M148" s="51"/>
      <c r="N148" s="105"/>
      <c r="O148" s="291" t="s">
        <v>34</v>
      </c>
      <c r="P148" s="105"/>
      <c r="Q148" s="105"/>
    </row>
    <row r="149" spans="1:19" ht="14.25" customHeight="1" x14ac:dyDescent="0.25">
      <c r="A149" s="652" t="s">
        <v>6</v>
      </c>
      <c r="B149" s="668" t="s">
        <v>0</v>
      </c>
      <c r="C149" s="669"/>
      <c r="D149" s="669"/>
      <c r="E149" s="670"/>
      <c r="F149" s="654" t="s">
        <v>72</v>
      </c>
      <c r="G149" s="656" t="s">
        <v>35</v>
      </c>
      <c r="H149" s="657"/>
      <c r="I149" s="658"/>
      <c r="J149" s="662" t="s">
        <v>36</v>
      </c>
      <c r="K149" s="664" t="s">
        <v>37</v>
      </c>
      <c r="L149" s="665"/>
      <c r="M149" s="666" t="s">
        <v>2</v>
      </c>
      <c r="N149" s="656" t="s">
        <v>38</v>
      </c>
      <c r="O149" s="658"/>
      <c r="P149" s="292" t="s">
        <v>39</v>
      </c>
      <c r="Q149" s="648" t="s">
        <v>297</v>
      </c>
    </row>
    <row r="150" spans="1:19" ht="16.5" customHeight="1" x14ac:dyDescent="0.2">
      <c r="A150" s="653"/>
      <c r="B150" s="671"/>
      <c r="C150" s="672"/>
      <c r="D150" s="672"/>
      <c r="E150" s="673"/>
      <c r="F150" s="655"/>
      <c r="G150" s="659"/>
      <c r="H150" s="660"/>
      <c r="I150" s="661"/>
      <c r="J150" s="663"/>
      <c r="K150" s="293">
        <v>1</v>
      </c>
      <c r="L150" s="293">
        <v>2</v>
      </c>
      <c r="M150" s="667"/>
      <c r="N150" s="659"/>
      <c r="O150" s="661"/>
      <c r="P150" s="294" t="s">
        <v>40</v>
      </c>
      <c r="Q150" s="649"/>
    </row>
    <row r="151" spans="1:19" ht="14.1" customHeight="1" x14ac:dyDescent="0.3">
      <c r="A151" s="407">
        <v>1</v>
      </c>
      <c r="B151" s="88" t="s">
        <v>8</v>
      </c>
      <c r="C151" s="88"/>
      <c r="D151" s="88"/>
      <c r="E151" s="88"/>
      <c r="F151" s="636" t="s">
        <v>73</v>
      </c>
      <c r="G151" s="646" t="s">
        <v>42</v>
      </c>
      <c r="H151" s="646"/>
      <c r="I151" s="646"/>
      <c r="J151" s="48" t="s">
        <v>74</v>
      </c>
      <c r="K151" s="296">
        <v>100</v>
      </c>
      <c r="L151" s="296">
        <v>97</v>
      </c>
      <c r="M151" s="121">
        <f t="shared" ref="M151:M198" si="3">SUM(K151:L151)</f>
        <v>197</v>
      </c>
      <c r="N151" s="122"/>
      <c r="O151" s="368"/>
      <c r="P151" s="138"/>
      <c r="Q151" s="512"/>
      <c r="S151" s="301"/>
    </row>
    <row r="152" spans="1:19" ht="14.1" customHeight="1" x14ac:dyDescent="0.3">
      <c r="A152" s="407"/>
      <c r="B152" s="88"/>
      <c r="C152" s="88"/>
      <c r="D152" s="88"/>
      <c r="E152" s="88"/>
      <c r="F152" s="636"/>
      <c r="G152" s="646"/>
      <c r="H152" s="646"/>
      <c r="I152" s="646"/>
      <c r="J152" s="49" t="s">
        <v>75</v>
      </c>
      <c r="K152" s="296">
        <v>100</v>
      </c>
      <c r="L152" s="296">
        <v>100</v>
      </c>
      <c r="M152" s="121">
        <f t="shared" si="3"/>
        <v>200</v>
      </c>
      <c r="N152" s="122"/>
      <c r="O152" s="368"/>
      <c r="P152" s="62"/>
      <c r="Q152" s="512"/>
      <c r="S152" s="301"/>
    </row>
    <row r="153" spans="1:19" ht="12" customHeight="1" x14ac:dyDescent="0.3">
      <c r="A153" s="407"/>
      <c r="B153" s="88"/>
      <c r="C153" s="88"/>
      <c r="D153" s="88"/>
      <c r="E153" s="88"/>
      <c r="F153" s="408"/>
      <c r="G153" s="175"/>
      <c r="H153" s="175"/>
      <c r="I153" s="175"/>
      <c r="J153" s="49" t="s">
        <v>76</v>
      </c>
      <c r="K153" s="296">
        <v>96</v>
      </c>
      <c r="L153" s="296">
        <v>98</v>
      </c>
      <c r="M153" s="122">
        <f t="shared" si="3"/>
        <v>194</v>
      </c>
      <c r="N153" s="297">
        <f>SUM(M151:M153)</f>
        <v>591</v>
      </c>
      <c r="O153" s="368" t="s">
        <v>422</v>
      </c>
      <c r="P153" s="515" t="s">
        <v>12</v>
      </c>
      <c r="Q153" s="514">
        <v>25</v>
      </c>
      <c r="S153" s="301"/>
    </row>
    <row r="154" spans="1:19" ht="14.1" customHeight="1" x14ac:dyDescent="0.3">
      <c r="A154" s="407">
        <v>2</v>
      </c>
      <c r="B154" s="88" t="s">
        <v>17</v>
      </c>
      <c r="C154" s="88"/>
      <c r="D154" s="88"/>
      <c r="E154" s="88"/>
      <c r="F154" s="636" t="s">
        <v>79</v>
      </c>
      <c r="G154" s="646" t="s">
        <v>77</v>
      </c>
      <c r="H154" s="646"/>
      <c r="I154" s="646"/>
      <c r="J154" s="49" t="s">
        <v>74</v>
      </c>
      <c r="K154" s="296">
        <v>97</v>
      </c>
      <c r="L154" s="296">
        <v>99</v>
      </c>
      <c r="M154" s="121">
        <f t="shared" si="3"/>
        <v>196</v>
      </c>
      <c r="N154" s="297"/>
      <c r="O154" s="368"/>
      <c r="P154" s="515"/>
      <c r="Q154" s="514"/>
      <c r="S154" s="301"/>
    </row>
    <row r="155" spans="1:19" ht="14.1" customHeight="1" x14ac:dyDescent="0.3">
      <c r="A155" s="407"/>
      <c r="B155" s="88"/>
      <c r="C155" s="88"/>
      <c r="D155" s="88"/>
      <c r="E155" s="88"/>
      <c r="F155" s="636"/>
      <c r="G155" s="646"/>
      <c r="H155" s="646"/>
      <c r="I155" s="646"/>
      <c r="J155" s="49" t="s">
        <v>75</v>
      </c>
      <c r="K155" s="296">
        <v>100</v>
      </c>
      <c r="L155" s="296">
        <v>100</v>
      </c>
      <c r="M155" s="121">
        <f t="shared" si="3"/>
        <v>200</v>
      </c>
      <c r="N155" s="297"/>
      <c r="O155" s="368"/>
      <c r="P155" s="515"/>
      <c r="Q155" s="514"/>
      <c r="S155" s="301"/>
    </row>
    <row r="156" spans="1:19" ht="14.1" customHeight="1" x14ac:dyDescent="0.3">
      <c r="A156" s="407"/>
      <c r="B156" s="88"/>
      <c r="C156" s="88"/>
      <c r="D156" s="88"/>
      <c r="E156" s="88"/>
      <c r="F156" s="408"/>
      <c r="G156" s="175"/>
      <c r="H156" s="175"/>
      <c r="I156" s="175"/>
      <c r="J156" s="49" t="s">
        <v>76</v>
      </c>
      <c r="K156" s="296">
        <v>96</v>
      </c>
      <c r="L156" s="296">
        <v>95</v>
      </c>
      <c r="M156" s="122">
        <f t="shared" si="3"/>
        <v>191</v>
      </c>
      <c r="N156" s="297">
        <f>SUM(M154:M156)</f>
        <v>587</v>
      </c>
      <c r="O156" s="368" t="s">
        <v>423</v>
      </c>
      <c r="P156" s="515" t="s">
        <v>12</v>
      </c>
      <c r="Q156" s="514">
        <v>30</v>
      </c>
      <c r="S156" s="301"/>
    </row>
    <row r="157" spans="1:19" ht="14.1" customHeight="1" x14ac:dyDescent="0.3">
      <c r="A157" s="407">
        <v>3</v>
      </c>
      <c r="B157" s="88" t="s">
        <v>54</v>
      </c>
      <c r="C157" s="88"/>
      <c r="D157" s="88"/>
      <c r="E157" s="88"/>
      <c r="F157" s="636" t="s">
        <v>159</v>
      </c>
      <c r="G157" s="646" t="s">
        <v>192</v>
      </c>
      <c r="H157" s="646"/>
      <c r="I157" s="646"/>
      <c r="J157" s="49" t="s">
        <v>74</v>
      </c>
      <c r="K157" s="296">
        <v>98</v>
      </c>
      <c r="L157" s="296">
        <v>94</v>
      </c>
      <c r="M157" s="121">
        <f t="shared" si="3"/>
        <v>192</v>
      </c>
      <c r="N157" s="297"/>
      <c r="O157" s="368"/>
      <c r="P157" s="515"/>
      <c r="Q157" s="514"/>
      <c r="S157" s="301"/>
    </row>
    <row r="158" spans="1:19" ht="14.1" customHeight="1" x14ac:dyDescent="0.3">
      <c r="A158" s="407"/>
      <c r="B158" s="88"/>
      <c r="C158" s="88"/>
      <c r="D158" s="88"/>
      <c r="E158" s="88"/>
      <c r="F158" s="636"/>
      <c r="G158" s="646"/>
      <c r="H158" s="646"/>
      <c r="I158" s="646"/>
      <c r="J158" s="49" t="s">
        <v>75</v>
      </c>
      <c r="K158" s="296">
        <v>100</v>
      </c>
      <c r="L158" s="296">
        <v>99</v>
      </c>
      <c r="M158" s="121">
        <f t="shared" si="3"/>
        <v>199</v>
      </c>
      <c r="N158" s="297"/>
      <c r="O158" s="368"/>
      <c r="P158" s="515"/>
      <c r="Q158" s="514"/>
      <c r="S158" s="301"/>
    </row>
    <row r="159" spans="1:19" ht="14.1" customHeight="1" x14ac:dyDescent="0.3">
      <c r="A159" s="407"/>
      <c r="B159" s="88"/>
      <c r="C159" s="88"/>
      <c r="D159" s="88"/>
      <c r="E159" s="88"/>
      <c r="F159" s="408"/>
      <c r="G159" s="175"/>
      <c r="H159" s="175"/>
      <c r="I159" s="175"/>
      <c r="J159" s="49" t="s">
        <v>76</v>
      </c>
      <c r="K159" s="296">
        <v>96</v>
      </c>
      <c r="L159" s="296">
        <v>98</v>
      </c>
      <c r="M159" s="122">
        <f t="shared" si="3"/>
        <v>194</v>
      </c>
      <c r="N159" s="297">
        <f>SUM(M157:M159)</f>
        <v>585</v>
      </c>
      <c r="O159" s="368" t="s">
        <v>424</v>
      </c>
      <c r="P159" s="515" t="s">
        <v>12</v>
      </c>
      <c r="Q159" s="514">
        <v>20</v>
      </c>
      <c r="S159" s="301"/>
    </row>
    <row r="160" spans="1:19" ht="14.1" customHeight="1" x14ac:dyDescent="0.3">
      <c r="A160" s="407">
        <v>4</v>
      </c>
      <c r="B160" s="88" t="s">
        <v>44</v>
      </c>
      <c r="C160" s="88"/>
      <c r="D160" s="88"/>
      <c r="E160" s="88"/>
      <c r="F160" s="636" t="s">
        <v>53</v>
      </c>
      <c r="G160" s="646" t="s">
        <v>45</v>
      </c>
      <c r="H160" s="646"/>
      <c r="I160" s="646"/>
      <c r="J160" s="49" t="s">
        <v>74</v>
      </c>
      <c r="K160" s="296">
        <v>100</v>
      </c>
      <c r="L160" s="296">
        <v>97</v>
      </c>
      <c r="M160" s="121">
        <f t="shared" si="3"/>
        <v>197</v>
      </c>
      <c r="N160" s="302"/>
      <c r="O160" s="368"/>
      <c r="P160" s="516"/>
      <c r="Q160" s="514"/>
      <c r="S160" s="301"/>
    </row>
    <row r="161" spans="1:19" ht="14.1" customHeight="1" x14ac:dyDescent="0.3">
      <c r="A161" s="407"/>
      <c r="B161" s="88"/>
      <c r="C161" s="88"/>
      <c r="D161" s="88"/>
      <c r="E161" s="88"/>
      <c r="F161" s="636"/>
      <c r="G161" s="646"/>
      <c r="H161" s="646"/>
      <c r="I161" s="646"/>
      <c r="J161" s="49" t="s">
        <v>75</v>
      </c>
      <c r="K161" s="296">
        <v>99</v>
      </c>
      <c r="L161" s="296">
        <v>98</v>
      </c>
      <c r="M161" s="122">
        <f t="shared" si="3"/>
        <v>197</v>
      </c>
      <c r="N161" s="302"/>
      <c r="O161" s="368"/>
      <c r="P161" s="516"/>
      <c r="Q161" s="514"/>
      <c r="S161" s="301"/>
    </row>
    <row r="162" spans="1:19" ht="14.1" customHeight="1" x14ac:dyDescent="0.3">
      <c r="A162" s="407"/>
      <c r="B162" s="88"/>
      <c r="C162" s="88"/>
      <c r="D162" s="88"/>
      <c r="E162" s="88"/>
      <c r="F162" s="408"/>
      <c r="G162" s="175"/>
      <c r="H162" s="175"/>
      <c r="I162" s="175"/>
      <c r="J162" s="53" t="s">
        <v>76</v>
      </c>
      <c r="K162" s="296">
        <v>96</v>
      </c>
      <c r="L162" s="296">
        <v>93</v>
      </c>
      <c r="M162" s="123">
        <f t="shared" si="3"/>
        <v>189</v>
      </c>
      <c r="N162" s="303">
        <f>SUM(M160:M162)</f>
        <v>583</v>
      </c>
      <c r="O162" s="368" t="s">
        <v>425</v>
      </c>
      <c r="P162" s="515" t="s">
        <v>12</v>
      </c>
      <c r="Q162" s="514">
        <v>18</v>
      </c>
      <c r="S162" s="301"/>
    </row>
    <row r="163" spans="1:19" ht="14.1" customHeight="1" x14ac:dyDescent="0.3">
      <c r="A163" s="407">
        <v>5</v>
      </c>
      <c r="B163" s="88" t="s">
        <v>149</v>
      </c>
      <c r="C163" s="88"/>
      <c r="D163" s="88"/>
      <c r="E163" s="88"/>
      <c r="F163" s="636" t="s">
        <v>157</v>
      </c>
      <c r="G163" s="646" t="s">
        <v>190</v>
      </c>
      <c r="H163" s="646"/>
      <c r="I163" s="646"/>
      <c r="J163" s="49" t="s">
        <v>74</v>
      </c>
      <c r="K163" s="296">
        <v>99</v>
      </c>
      <c r="L163" s="296">
        <v>95</v>
      </c>
      <c r="M163" s="121">
        <f t="shared" si="3"/>
        <v>194</v>
      </c>
      <c r="N163" s="297"/>
      <c r="O163" s="368"/>
      <c r="P163" s="515"/>
      <c r="Q163" s="514"/>
      <c r="S163" s="301"/>
    </row>
    <row r="164" spans="1:19" ht="14.1" customHeight="1" x14ac:dyDescent="0.3">
      <c r="A164" s="407"/>
      <c r="B164" s="88"/>
      <c r="C164" s="88"/>
      <c r="D164" s="88"/>
      <c r="E164" s="88"/>
      <c r="F164" s="636"/>
      <c r="G164" s="646"/>
      <c r="H164" s="646"/>
      <c r="I164" s="646"/>
      <c r="J164" s="49" t="s">
        <v>75</v>
      </c>
      <c r="K164" s="296">
        <v>97</v>
      </c>
      <c r="L164" s="296">
        <v>98</v>
      </c>
      <c r="M164" s="121">
        <f t="shared" si="3"/>
        <v>195</v>
      </c>
      <c r="N164" s="297"/>
      <c r="O164" s="368"/>
      <c r="P164" s="515"/>
      <c r="Q164" s="514"/>
      <c r="S164" s="301"/>
    </row>
    <row r="165" spans="1:19" ht="14.1" customHeight="1" x14ac:dyDescent="0.3">
      <c r="A165" s="407"/>
      <c r="B165" s="88"/>
      <c r="C165" s="88"/>
      <c r="D165" s="88"/>
      <c r="E165" s="88"/>
      <c r="F165" s="408"/>
      <c r="G165" s="175"/>
      <c r="H165" s="175"/>
      <c r="I165" s="175"/>
      <c r="J165" s="49" t="s">
        <v>76</v>
      </c>
      <c r="K165" s="296">
        <v>89</v>
      </c>
      <c r="L165" s="296">
        <v>96</v>
      </c>
      <c r="M165" s="122">
        <f t="shared" si="3"/>
        <v>185</v>
      </c>
      <c r="N165" s="297">
        <f>SUM(M163:M165)</f>
        <v>574</v>
      </c>
      <c r="O165" s="368" t="s">
        <v>426</v>
      </c>
      <c r="P165" s="515" t="s">
        <v>12</v>
      </c>
      <c r="Q165" s="514">
        <v>8</v>
      </c>
      <c r="S165" s="301"/>
    </row>
    <row r="166" spans="1:19" ht="14.1" customHeight="1" x14ac:dyDescent="0.3">
      <c r="A166" s="407">
        <v>6</v>
      </c>
      <c r="B166" s="88" t="s">
        <v>169</v>
      </c>
      <c r="C166" s="88"/>
      <c r="D166" s="88"/>
      <c r="E166" s="88"/>
      <c r="F166" s="636" t="s">
        <v>239</v>
      </c>
      <c r="G166" s="646" t="s">
        <v>80</v>
      </c>
      <c r="H166" s="646"/>
      <c r="I166" s="646"/>
      <c r="J166" s="49" t="s">
        <v>74</v>
      </c>
      <c r="K166" s="296">
        <v>94</v>
      </c>
      <c r="L166" s="296">
        <v>96</v>
      </c>
      <c r="M166" s="121">
        <f t="shared" si="3"/>
        <v>190</v>
      </c>
      <c r="N166" s="297"/>
      <c r="O166" s="368"/>
      <c r="P166" s="515"/>
      <c r="Q166" s="514"/>
      <c r="S166" s="301"/>
    </row>
    <row r="167" spans="1:19" ht="14.1" customHeight="1" x14ac:dyDescent="0.3">
      <c r="A167" s="407"/>
      <c r="B167" s="88"/>
      <c r="C167" s="88"/>
      <c r="D167" s="88"/>
      <c r="E167" s="88"/>
      <c r="F167" s="636"/>
      <c r="G167" s="646"/>
      <c r="H167" s="646"/>
      <c r="I167" s="646"/>
      <c r="J167" s="49" t="s">
        <v>75</v>
      </c>
      <c r="K167" s="296">
        <v>99</v>
      </c>
      <c r="L167" s="296">
        <v>98</v>
      </c>
      <c r="M167" s="121">
        <f t="shared" si="3"/>
        <v>197</v>
      </c>
      <c r="N167" s="297"/>
      <c r="O167" s="368"/>
      <c r="P167" s="515"/>
      <c r="Q167" s="514"/>
      <c r="S167" s="301"/>
    </row>
    <row r="168" spans="1:19" ht="14.1" customHeight="1" x14ac:dyDescent="0.3">
      <c r="A168" s="407"/>
      <c r="B168" s="88"/>
      <c r="C168" s="88"/>
      <c r="D168" s="88"/>
      <c r="E168" s="88"/>
      <c r="F168" s="408"/>
      <c r="G168" s="175"/>
      <c r="H168" s="175"/>
      <c r="I168" s="175"/>
      <c r="J168" s="49" t="s">
        <v>76</v>
      </c>
      <c r="K168" s="296">
        <v>89</v>
      </c>
      <c r="L168" s="296">
        <v>95</v>
      </c>
      <c r="M168" s="122">
        <f t="shared" si="3"/>
        <v>184</v>
      </c>
      <c r="N168" s="297">
        <f>SUM(M166:M168)</f>
        <v>571</v>
      </c>
      <c r="O168" s="368" t="s">
        <v>427</v>
      </c>
      <c r="P168" s="515" t="s">
        <v>4</v>
      </c>
      <c r="Q168" s="514">
        <v>2</v>
      </c>
      <c r="S168" s="301"/>
    </row>
    <row r="169" spans="1:19" ht="14.1" customHeight="1" x14ac:dyDescent="0.3">
      <c r="A169" s="407">
        <v>7</v>
      </c>
      <c r="B169" s="88" t="s">
        <v>19</v>
      </c>
      <c r="C169" s="88"/>
      <c r="D169" s="88"/>
      <c r="E169" s="88"/>
      <c r="F169" s="636" t="s">
        <v>43</v>
      </c>
      <c r="G169" s="646" t="s">
        <v>77</v>
      </c>
      <c r="H169" s="646"/>
      <c r="I169" s="646"/>
      <c r="J169" s="49" t="s">
        <v>74</v>
      </c>
      <c r="K169" s="296">
        <v>93</v>
      </c>
      <c r="L169" s="296">
        <v>94</v>
      </c>
      <c r="M169" s="121">
        <f t="shared" si="3"/>
        <v>187</v>
      </c>
      <c r="N169" s="297"/>
      <c r="O169" s="368"/>
      <c r="P169" s="515"/>
      <c r="Q169" s="514"/>
      <c r="S169" s="301"/>
    </row>
    <row r="170" spans="1:19" ht="14.1" customHeight="1" x14ac:dyDescent="0.3">
      <c r="A170" s="407"/>
      <c r="B170" s="88"/>
      <c r="C170" s="88"/>
      <c r="D170" s="88"/>
      <c r="E170" s="88"/>
      <c r="F170" s="636"/>
      <c r="G170" s="646"/>
      <c r="H170" s="646"/>
      <c r="I170" s="646"/>
      <c r="J170" s="49" t="s">
        <v>75</v>
      </c>
      <c r="K170" s="296">
        <v>97</v>
      </c>
      <c r="L170" s="296">
        <v>98</v>
      </c>
      <c r="M170" s="121">
        <f t="shared" si="3"/>
        <v>195</v>
      </c>
      <c r="N170" s="297"/>
      <c r="O170" s="368"/>
      <c r="P170" s="515"/>
      <c r="Q170" s="514"/>
      <c r="S170" s="301"/>
    </row>
    <row r="171" spans="1:19" ht="14.1" customHeight="1" x14ac:dyDescent="0.3">
      <c r="A171" s="407"/>
      <c r="B171" s="88"/>
      <c r="C171" s="88"/>
      <c r="D171" s="88"/>
      <c r="E171" s="88"/>
      <c r="F171" s="408"/>
      <c r="G171" s="175"/>
      <c r="H171" s="175"/>
      <c r="I171" s="175"/>
      <c r="J171" s="49" t="s">
        <v>76</v>
      </c>
      <c r="K171" s="296">
        <v>96</v>
      </c>
      <c r="L171" s="296">
        <v>93</v>
      </c>
      <c r="M171" s="122">
        <f t="shared" si="3"/>
        <v>189</v>
      </c>
      <c r="N171" s="297">
        <f>SUM(M169:M171)</f>
        <v>571</v>
      </c>
      <c r="O171" s="368" t="s">
        <v>428</v>
      </c>
      <c r="P171" s="515" t="s">
        <v>12</v>
      </c>
      <c r="Q171" s="514">
        <v>10</v>
      </c>
      <c r="S171" s="301"/>
    </row>
    <row r="172" spans="1:19" ht="14.1" customHeight="1" x14ac:dyDescent="0.3">
      <c r="A172" s="407">
        <v>8</v>
      </c>
      <c r="B172" s="88" t="s">
        <v>314</v>
      </c>
      <c r="C172" s="88"/>
      <c r="D172" s="88"/>
      <c r="E172" s="88"/>
      <c r="F172" s="636" t="s">
        <v>94</v>
      </c>
      <c r="G172" s="646" t="s">
        <v>51</v>
      </c>
      <c r="H172" s="646"/>
      <c r="I172" s="646"/>
      <c r="J172" s="49" t="s">
        <v>74</v>
      </c>
      <c r="K172" s="296">
        <v>96</v>
      </c>
      <c r="L172" s="296">
        <v>98</v>
      </c>
      <c r="M172" s="121">
        <f t="shared" si="3"/>
        <v>194</v>
      </c>
      <c r="N172" s="297"/>
      <c r="O172" s="368"/>
      <c r="P172" s="515"/>
      <c r="Q172" s="514"/>
      <c r="S172" s="301"/>
    </row>
    <row r="173" spans="1:19" ht="14.1" customHeight="1" x14ac:dyDescent="0.3">
      <c r="A173" s="407"/>
      <c r="B173" s="88"/>
      <c r="C173" s="88"/>
      <c r="D173" s="88"/>
      <c r="E173" s="88"/>
      <c r="F173" s="636"/>
      <c r="G173" s="646"/>
      <c r="H173" s="646"/>
      <c r="I173" s="646"/>
      <c r="J173" s="49" t="s">
        <v>75</v>
      </c>
      <c r="K173" s="296">
        <v>99</v>
      </c>
      <c r="L173" s="296">
        <v>97</v>
      </c>
      <c r="M173" s="121">
        <f t="shared" si="3"/>
        <v>196</v>
      </c>
      <c r="N173" s="297"/>
      <c r="O173" s="368"/>
      <c r="P173" s="515"/>
      <c r="Q173" s="514"/>
      <c r="S173" s="301"/>
    </row>
    <row r="174" spans="1:19" ht="14.1" customHeight="1" x14ac:dyDescent="0.3">
      <c r="A174" s="407"/>
      <c r="B174" s="88"/>
      <c r="C174" s="88"/>
      <c r="D174" s="88"/>
      <c r="E174" s="88"/>
      <c r="F174" s="408"/>
      <c r="G174" s="175"/>
      <c r="H174" s="175"/>
      <c r="I174" s="175"/>
      <c r="J174" s="49" t="s">
        <v>76</v>
      </c>
      <c r="K174" s="296">
        <v>92</v>
      </c>
      <c r="L174" s="296">
        <v>89</v>
      </c>
      <c r="M174" s="122">
        <f t="shared" si="3"/>
        <v>181</v>
      </c>
      <c r="N174" s="297">
        <f>SUM(M172:M174)</f>
        <v>571</v>
      </c>
      <c r="O174" s="368" t="s">
        <v>429</v>
      </c>
      <c r="P174" s="515" t="s">
        <v>4</v>
      </c>
      <c r="Q174" s="514">
        <v>2</v>
      </c>
      <c r="S174" s="301"/>
    </row>
    <row r="175" spans="1:19" ht="14.1" customHeight="1" x14ac:dyDescent="0.3">
      <c r="A175" s="407">
        <v>9</v>
      </c>
      <c r="B175" s="88" t="s">
        <v>269</v>
      </c>
      <c r="C175" s="88"/>
      <c r="D175" s="88"/>
      <c r="E175" s="88"/>
      <c r="F175" s="636" t="s">
        <v>96</v>
      </c>
      <c r="G175" s="646" t="s">
        <v>270</v>
      </c>
      <c r="H175" s="646"/>
      <c r="I175" s="646"/>
      <c r="J175" s="49" t="s">
        <v>74</v>
      </c>
      <c r="K175" s="296">
        <v>93</v>
      </c>
      <c r="L175" s="296">
        <v>91</v>
      </c>
      <c r="M175" s="120">
        <f t="shared" si="3"/>
        <v>184</v>
      </c>
      <c r="N175" s="302"/>
      <c r="O175" s="368"/>
      <c r="P175" s="516"/>
      <c r="Q175" s="514"/>
      <c r="S175" s="301"/>
    </row>
    <row r="176" spans="1:19" ht="14.1" customHeight="1" x14ac:dyDescent="0.3">
      <c r="A176" s="407"/>
      <c r="B176" s="88"/>
      <c r="C176" s="88"/>
      <c r="D176" s="88"/>
      <c r="E176" s="88"/>
      <c r="F176" s="636"/>
      <c r="G176" s="646"/>
      <c r="H176" s="646"/>
      <c r="I176" s="646"/>
      <c r="J176" s="49" t="s">
        <v>75</v>
      </c>
      <c r="K176" s="296">
        <v>97</v>
      </c>
      <c r="L176" s="296">
        <v>97</v>
      </c>
      <c r="M176" s="120">
        <f t="shared" si="3"/>
        <v>194</v>
      </c>
      <c r="N176" s="302"/>
      <c r="O176" s="368"/>
      <c r="P176" s="516"/>
      <c r="Q176" s="514"/>
      <c r="S176" s="301"/>
    </row>
    <row r="177" spans="1:19" ht="14.1" customHeight="1" x14ac:dyDescent="0.3">
      <c r="A177" s="407"/>
      <c r="B177" s="88"/>
      <c r="C177" s="88"/>
      <c r="D177" s="88"/>
      <c r="E177" s="88"/>
      <c r="F177" s="408"/>
      <c r="G177" s="175"/>
      <c r="H177" s="175"/>
      <c r="I177" s="175"/>
      <c r="J177" s="49" t="s">
        <v>76</v>
      </c>
      <c r="K177" s="296">
        <v>95</v>
      </c>
      <c r="L177" s="296">
        <v>98</v>
      </c>
      <c r="M177" s="120">
        <f t="shared" si="3"/>
        <v>193</v>
      </c>
      <c r="N177" s="297">
        <f>SUM(M175:M177)</f>
        <v>571</v>
      </c>
      <c r="O177" s="368" t="s">
        <v>430</v>
      </c>
      <c r="P177" s="515" t="s">
        <v>4</v>
      </c>
      <c r="Q177" s="514">
        <v>2</v>
      </c>
      <c r="S177" s="301"/>
    </row>
    <row r="178" spans="1:19" ht="14.1" customHeight="1" x14ac:dyDescent="0.3">
      <c r="A178" s="407">
        <v>10</v>
      </c>
      <c r="B178" s="88" t="s">
        <v>200</v>
      </c>
      <c r="C178" s="88"/>
      <c r="D178" s="88"/>
      <c r="E178" s="88"/>
      <c r="F178" s="636" t="s">
        <v>134</v>
      </c>
      <c r="G178" s="646" t="s">
        <v>80</v>
      </c>
      <c r="H178" s="646"/>
      <c r="I178" s="646"/>
      <c r="J178" s="49" t="s">
        <v>74</v>
      </c>
      <c r="K178" s="296">
        <v>93</v>
      </c>
      <c r="L178" s="296">
        <v>96</v>
      </c>
      <c r="M178" s="121">
        <f t="shared" si="3"/>
        <v>189</v>
      </c>
      <c r="N178" s="297"/>
      <c r="O178" s="368"/>
      <c r="P178" s="515"/>
      <c r="Q178" s="514"/>
      <c r="S178" s="301"/>
    </row>
    <row r="179" spans="1:19" ht="14.1" customHeight="1" x14ac:dyDescent="0.3">
      <c r="A179" s="407"/>
      <c r="B179" s="88"/>
      <c r="C179" s="88"/>
      <c r="D179" s="88"/>
      <c r="E179" s="88"/>
      <c r="F179" s="636"/>
      <c r="G179" s="646"/>
      <c r="H179" s="646"/>
      <c r="I179" s="646"/>
      <c r="J179" s="49" t="s">
        <v>75</v>
      </c>
      <c r="K179" s="296">
        <v>97</v>
      </c>
      <c r="L179" s="296">
        <v>98</v>
      </c>
      <c r="M179" s="121">
        <f t="shared" si="3"/>
        <v>195</v>
      </c>
      <c r="N179" s="297"/>
      <c r="O179" s="368"/>
      <c r="P179" s="515"/>
      <c r="Q179" s="514"/>
      <c r="S179" s="301"/>
    </row>
    <row r="180" spans="1:19" ht="14.1" customHeight="1" x14ac:dyDescent="0.3">
      <c r="A180" s="407"/>
      <c r="B180" s="88"/>
      <c r="C180" s="88"/>
      <c r="D180" s="88"/>
      <c r="E180" s="88"/>
      <c r="F180" s="408"/>
      <c r="G180" s="175"/>
      <c r="H180" s="175"/>
      <c r="I180" s="175"/>
      <c r="J180" s="49" t="s">
        <v>76</v>
      </c>
      <c r="K180" s="296">
        <v>95</v>
      </c>
      <c r="L180" s="296">
        <v>92</v>
      </c>
      <c r="M180" s="122">
        <f t="shared" si="3"/>
        <v>187</v>
      </c>
      <c r="N180" s="297">
        <f>SUM(M178:M180)</f>
        <v>571</v>
      </c>
      <c r="O180" s="368" t="s">
        <v>431</v>
      </c>
      <c r="P180" s="515" t="s">
        <v>4</v>
      </c>
      <c r="Q180" s="514">
        <v>2</v>
      </c>
      <c r="S180" s="301"/>
    </row>
    <row r="181" spans="1:19" ht="14.1" customHeight="1" x14ac:dyDescent="0.3">
      <c r="A181" s="407">
        <v>11</v>
      </c>
      <c r="B181" s="88" t="s">
        <v>170</v>
      </c>
      <c r="C181" s="88"/>
      <c r="D181" s="88"/>
      <c r="E181" s="88"/>
      <c r="F181" s="636" t="s">
        <v>134</v>
      </c>
      <c r="G181" s="646" t="s">
        <v>190</v>
      </c>
      <c r="H181" s="646"/>
      <c r="I181" s="646"/>
      <c r="J181" s="49" t="s">
        <v>74</v>
      </c>
      <c r="K181" s="296">
        <v>95</v>
      </c>
      <c r="L181" s="296">
        <v>96</v>
      </c>
      <c r="M181" s="121">
        <f t="shared" si="3"/>
        <v>191</v>
      </c>
      <c r="N181" s="297"/>
      <c r="O181" s="368"/>
      <c r="P181" s="515"/>
      <c r="Q181" s="514"/>
      <c r="S181" s="301"/>
    </row>
    <row r="182" spans="1:19" ht="14.1" customHeight="1" x14ac:dyDescent="0.3">
      <c r="A182" s="407"/>
      <c r="B182" s="88"/>
      <c r="C182" s="88"/>
      <c r="D182" s="88"/>
      <c r="E182" s="88"/>
      <c r="F182" s="636"/>
      <c r="G182" s="646"/>
      <c r="H182" s="646"/>
      <c r="I182" s="646"/>
      <c r="J182" s="49" t="s">
        <v>75</v>
      </c>
      <c r="K182" s="296">
        <v>98</v>
      </c>
      <c r="L182" s="296">
        <v>97</v>
      </c>
      <c r="M182" s="121">
        <f t="shared" si="3"/>
        <v>195</v>
      </c>
      <c r="N182" s="297"/>
      <c r="O182" s="368"/>
      <c r="P182" s="515"/>
      <c r="Q182" s="514"/>
      <c r="S182" s="301"/>
    </row>
    <row r="183" spans="1:19" ht="14.1" customHeight="1" x14ac:dyDescent="0.3">
      <c r="A183" s="407"/>
      <c r="B183" s="88"/>
      <c r="C183" s="88"/>
      <c r="D183" s="88"/>
      <c r="E183" s="88"/>
      <c r="F183" s="408"/>
      <c r="G183" s="175"/>
      <c r="H183" s="175"/>
      <c r="I183" s="175"/>
      <c r="J183" s="49" t="s">
        <v>76</v>
      </c>
      <c r="K183" s="296">
        <v>94</v>
      </c>
      <c r="L183" s="296">
        <v>88</v>
      </c>
      <c r="M183" s="122">
        <f t="shared" si="3"/>
        <v>182</v>
      </c>
      <c r="N183" s="297">
        <f>SUM(M181:M183)</f>
        <v>568</v>
      </c>
      <c r="O183" s="368" t="s">
        <v>367</v>
      </c>
      <c r="P183" s="515" t="s">
        <v>4</v>
      </c>
      <c r="Q183" s="514"/>
      <c r="S183" s="301"/>
    </row>
    <row r="184" spans="1:19" ht="14.1" customHeight="1" x14ac:dyDescent="0.3">
      <c r="A184" s="407">
        <v>12</v>
      </c>
      <c r="B184" s="88" t="s">
        <v>49</v>
      </c>
      <c r="C184" s="88"/>
      <c r="D184" s="88"/>
      <c r="E184" s="88"/>
      <c r="F184" s="636" t="s">
        <v>181</v>
      </c>
      <c r="G184" s="647" t="s">
        <v>191</v>
      </c>
      <c r="H184" s="647"/>
      <c r="I184" s="647"/>
      <c r="J184" s="49" t="s">
        <v>74</v>
      </c>
      <c r="K184" s="296">
        <v>92</v>
      </c>
      <c r="L184" s="296">
        <v>92</v>
      </c>
      <c r="M184" s="121">
        <f t="shared" si="3"/>
        <v>184</v>
      </c>
      <c r="N184" s="297"/>
      <c r="O184" s="368"/>
      <c r="P184" s="515"/>
      <c r="Q184" s="514"/>
      <c r="S184" s="301"/>
    </row>
    <row r="185" spans="1:19" ht="14.1" customHeight="1" x14ac:dyDescent="0.3">
      <c r="A185" s="407"/>
      <c r="B185" s="88"/>
      <c r="C185" s="88"/>
      <c r="D185" s="88"/>
      <c r="E185" s="88"/>
      <c r="F185" s="636"/>
      <c r="G185" s="647"/>
      <c r="H185" s="647"/>
      <c r="I185" s="647"/>
      <c r="J185" s="49" t="s">
        <v>75</v>
      </c>
      <c r="K185" s="296">
        <v>96</v>
      </c>
      <c r="L185" s="296">
        <v>99</v>
      </c>
      <c r="M185" s="121">
        <f t="shared" si="3"/>
        <v>195</v>
      </c>
      <c r="N185" s="297"/>
      <c r="O185" s="368"/>
      <c r="P185" s="515"/>
      <c r="Q185" s="514"/>
      <c r="S185" s="301"/>
    </row>
    <row r="186" spans="1:19" ht="14.1" customHeight="1" x14ac:dyDescent="0.3">
      <c r="A186" s="407"/>
      <c r="B186" s="88"/>
      <c r="C186" s="88"/>
      <c r="D186" s="88"/>
      <c r="E186" s="88"/>
      <c r="F186" s="408"/>
      <c r="G186" s="175"/>
      <c r="H186" s="175"/>
      <c r="I186" s="175"/>
      <c r="J186" s="49" t="s">
        <v>76</v>
      </c>
      <c r="K186" s="296">
        <v>92</v>
      </c>
      <c r="L186" s="296">
        <v>96</v>
      </c>
      <c r="M186" s="122">
        <f t="shared" si="3"/>
        <v>188</v>
      </c>
      <c r="N186" s="297">
        <f>SUM(M184:M186)</f>
        <v>567</v>
      </c>
      <c r="O186" s="368" t="s">
        <v>430</v>
      </c>
      <c r="P186" s="515" t="s">
        <v>4</v>
      </c>
      <c r="Q186" s="514">
        <v>1</v>
      </c>
      <c r="S186" s="301"/>
    </row>
    <row r="187" spans="1:19" ht="14.1" customHeight="1" x14ac:dyDescent="0.3">
      <c r="A187" s="407">
        <v>13</v>
      </c>
      <c r="B187" s="88" t="s">
        <v>48</v>
      </c>
      <c r="C187" s="88"/>
      <c r="D187" s="88"/>
      <c r="E187" s="88"/>
      <c r="F187" s="636" t="s">
        <v>157</v>
      </c>
      <c r="G187" s="646" t="s">
        <v>176</v>
      </c>
      <c r="H187" s="646"/>
      <c r="I187" s="646"/>
      <c r="J187" s="49" t="s">
        <v>74</v>
      </c>
      <c r="K187" s="296">
        <v>97</v>
      </c>
      <c r="L187" s="296">
        <v>95</v>
      </c>
      <c r="M187" s="121">
        <f t="shared" si="3"/>
        <v>192</v>
      </c>
      <c r="N187" s="297"/>
      <c r="O187" s="368"/>
      <c r="P187" s="515"/>
      <c r="Q187" s="514"/>
      <c r="S187" s="301"/>
    </row>
    <row r="188" spans="1:19" ht="14.1" customHeight="1" x14ac:dyDescent="0.3">
      <c r="A188" s="407"/>
      <c r="B188" s="88"/>
      <c r="C188" s="88"/>
      <c r="D188" s="88"/>
      <c r="E188" s="88"/>
      <c r="F188" s="636"/>
      <c r="G188" s="646"/>
      <c r="H188" s="646"/>
      <c r="I188" s="646"/>
      <c r="J188" s="49" t="s">
        <v>75</v>
      </c>
      <c r="K188" s="296">
        <v>95</v>
      </c>
      <c r="L188" s="296">
        <v>97</v>
      </c>
      <c r="M188" s="121">
        <f t="shared" si="3"/>
        <v>192</v>
      </c>
      <c r="N188" s="297"/>
      <c r="O188" s="368"/>
      <c r="P188" s="515"/>
      <c r="Q188" s="514"/>
      <c r="S188" s="301"/>
    </row>
    <row r="189" spans="1:19" ht="14.1" customHeight="1" x14ac:dyDescent="0.3">
      <c r="A189" s="407"/>
      <c r="B189" s="88"/>
      <c r="C189" s="88"/>
      <c r="D189" s="88"/>
      <c r="E189" s="88"/>
      <c r="F189" s="408"/>
      <c r="G189" s="175"/>
      <c r="H189" s="175"/>
      <c r="I189" s="175"/>
      <c r="J189" s="49" t="s">
        <v>76</v>
      </c>
      <c r="K189" s="296">
        <v>92</v>
      </c>
      <c r="L189" s="296">
        <v>89</v>
      </c>
      <c r="M189" s="122">
        <f t="shared" si="3"/>
        <v>181</v>
      </c>
      <c r="N189" s="304">
        <f>SUM(M187:M189)</f>
        <v>565</v>
      </c>
      <c r="O189" s="368" t="s">
        <v>430</v>
      </c>
      <c r="P189" s="515" t="s">
        <v>4</v>
      </c>
      <c r="Q189" s="514"/>
      <c r="S189" s="301"/>
    </row>
    <row r="190" spans="1:19" ht="14.1" customHeight="1" x14ac:dyDescent="0.3">
      <c r="A190" s="407">
        <v>14</v>
      </c>
      <c r="B190" s="88" t="s">
        <v>175</v>
      </c>
      <c r="C190" s="88"/>
      <c r="D190" s="88"/>
      <c r="E190" s="88"/>
      <c r="F190" s="636" t="s">
        <v>315</v>
      </c>
      <c r="G190" s="646" t="s">
        <v>80</v>
      </c>
      <c r="H190" s="646"/>
      <c r="I190" s="646"/>
      <c r="J190" s="49" t="s">
        <v>74</v>
      </c>
      <c r="K190" s="296">
        <v>95</v>
      </c>
      <c r="L190" s="296">
        <v>94</v>
      </c>
      <c r="M190" s="121">
        <f t="shared" si="3"/>
        <v>189</v>
      </c>
      <c r="N190" s="297"/>
      <c r="O190" s="368"/>
      <c r="P190" s="515"/>
      <c r="Q190" s="514"/>
      <c r="S190" s="301"/>
    </row>
    <row r="191" spans="1:19" ht="14.1" customHeight="1" x14ac:dyDescent="0.3">
      <c r="A191" s="407"/>
      <c r="B191" s="88"/>
      <c r="C191" s="88"/>
      <c r="D191" s="88"/>
      <c r="E191" s="88"/>
      <c r="F191" s="636"/>
      <c r="G191" s="646"/>
      <c r="H191" s="646"/>
      <c r="I191" s="646"/>
      <c r="J191" s="49" t="s">
        <v>75</v>
      </c>
      <c r="K191" s="296">
        <v>94</v>
      </c>
      <c r="L191" s="296">
        <v>97</v>
      </c>
      <c r="M191" s="121">
        <f t="shared" si="3"/>
        <v>191</v>
      </c>
      <c r="N191" s="297"/>
      <c r="O191" s="368"/>
      <c r="P191" s="515"/>
      <c r="Q191" s="514"/>
      <c r="S191" s="301"/>
    </row>
    <row r="192" spans="1:19" ht="14.1" customHeight="1" x14ac:dyDescent="0.3">
      <c r="A192" s="407"/>
      <c r="B192" s="88"/>
      <c r="C192" s="88"/>
      <c r="D192" s="88"/>
      <c r="E192" s="88"/>
      <c r="F192" s="408"/>
      <c r="G192" s="175"/>
      <c r="H192" s="175"/>
      <c r="I192" s="175"/>
      <c r="J192" s="49" t="s">
        <v>76</v>
      </c>
      <c r="K192" s="296">
        <v>92</v>
      </c>
      <c r="L192" s="296">
        <v>92</v>
      </c>
      <c r="M192" s="122">
        <f t="shared" si="3"/>
        <v>184</v>
      </c>
      <c r="N192" s="297">
        <f>SUM(M190:M192)</f>
        <v>564</v>
      </c>
      <c r="O192" s="368" t="s">
        <v>429</v>
      </c>
      <c r="P192" s="515" t="s">
        <v>12</v>
      </c>
      <c r="Q192" s="514">
        <v>2</v>
      </c>
      <c r="S192" s="301"/>
    </row>
    <row r="193" spans="1:17" ht="14.1" customHeight="1" x14ac:dyDescent="0.3">
      <c r="A193" s="407">
        <v>15</v>
      </c>
      <c r="B193" s="88" t="s">
        <v>172</v>
      </c>
      <c r="C193" s="88"/>
      <c r="D193" s="88"/>
      <c r="E193" s="88"/>
      <c r="F193" s="636" t="s">
        <v>134</v>
      </c>
      <c r="G193" s="646" t="s">
        <v>179</v>
      </c>
      <c r="H193" s="646"/>
      <c r="I193" s="646"/>
      <c r="J193" s="49" t="s">
        <v>74</v>
      </c>
      <c r="K193" s="296">
        <v>96</v>
      </c>
      <c r="L193" s="296">
        <v>95</v>
      </c>
      <c r="M193" s="121">
        <f t="shared" si="3"/>
        <v>191</v>
      </c>
      <c r="N193" s="297"/>
      <c r="O193" s="413"/>
      <c r="P193" s="515"/>
      <c r="Q193" s="514"/>
    </row>
    <row r="194" spans="1:17" ht="14.1" customHeight="1" x14ac:dyDescent="0.3">
      <c r="A194" s="407"/>
      <c r="B194" s="88"/>
      <c r="C194" s="88"/>
      <c r="D194" s="88"/>
      <c r="E194" s="88"/>
      <c r="F194" s="636"/>
      <c r="G194" s="646"/>
      <c r="H194" s="646"/>
      <c r="I194" s="646"/>
      <c r="J194" s="49" t="s">
        <v>75</v>
      </c>
      <c r="K194" s="296">
        <v>98</v>
      </c>
      <c r="L194" s="296">
        <v>98</v>
      </c>
      <c r="M194" s="121">
        <f t="shared" si="3"/>
        <v>196</v>
      </c>
      <c r="N194" s="297"/>
      <c r="O194" s="413"/>
      <c r="P194" s="515"/>
      <c r="Q194" s="514"/>
    </row>
    <row r="195" spans="1:17" ht="14.1" customHeight="1" x14ac:dyDescent="0.3">
      <c r="A195" s="407"/>
      <c r="B195" s="88"/>
      <c r="C195" s="88"/>
      <c r="D195" s="88"/>
      <c r="E195" s="88"/>
      <c r="F195" s="408"/>
      <c r="G195" s="175"/>
      <c r="H195" s="175"/>
      <c r="I195" s="175"/>
      <c r="J195" s="49" t="s">
        <v>76</v>
      </c>
      <c r="K195" s="296">
        <v>83</v>
      </c>
      <c r="L195" s="296">
        <v>90</v>
      </c>
      <c r="M195" s="122">
        <f t="shared" si="3"/>
        <v>173</v>
      </c>
      <c r="N195" s="297">
        <f>SUM(M193:M195)</f>
        <v>560</v>
      </c>
      <c r="O195" s="413" t="s">
        <v>367</v>
      </c>
      <c r="P195" s="515">
        <v>1</v>
      </c>
      <c r="Q195" s="514"/>
    </row>
    <row r="196" spans="1:17" ht="14.1" customHeight="1" x14ac:dyDescent="0.3">
      <c r="A196" s="407">
        <v>16</v>
      </c>
      <c r="B196" s="88" t="s">
        <v>246</v>
      </c>
      <c r="C196" s="88"/>
      <c r="D196" s="88"/>
      <c r="E196" s="88"/>
      <c r="F196" s="636" t="s">
        <v>113</v>
      </c>
      <c r="G196" s="646" t="s">
        <v>99</v>
      </c>
      <c r="H196" s="646"/>
      <c r="I196" s="646"/>
      <c r="J196" s="49" t="s">
        <v>74</v>
      </c>
      <c r="K196" s="296">
        <v>90</v>
      </c>
      <c r="L196" s="296">
        <v>94</v>
      </c>
      <c r="M196" s="121">
        <f t="shared" si="3"/>
        <v>184</v>
      </c>
      <c r="N196" s="297"/>
      <c r="O196" s="413"/>
      <c r="P196" s="515"/>
      <c r="Q196" s="514"/>
    </row>
    <row r="197" spans="1:17" ht="14.1" customHeight="1" x14ac:dyDescent="0.3">
      <c r="A197" s="407"/>
      <c r="B197" s="88"/>
      <c r="C197" s="88"/>
      <c r="D197" s="88"/>
      <c r="E197" s="88"/>
      <c r="F197" s="636"/>
      <c r="G197" s="646"/>
      <c r="H197" s="646"/>
      <c r="I197" s="646"/>
      <c r="J197" s="49" t="s">
        <v>75</v>
      </c>
      <c r="K197" s="296">
        <v>99</v>
      </c>
      <c r="L197" s="296">
        <v>97</v>
      </c>
      <c r="M197" s="121">
        <f t="shared" si="3"/>
        <v>196</v>
      </c>
      <c r="N197" s="297"/>
      <c r="O197" s="413"/>
      <c r="P197" s="515"/>
      <c r="Q197" s="514"/>
    </row>
    <row r="198" spans="1:17" ht="14.1" customHeight="1" x14ac:dyDescent="0.3">
      <c r="A198" s="407"/>
      <c r="B198" s="88"/>
      <c r="C198" s="88"/>
      <c r="D198" s="88"/>
      <c r="E198" s="88"/>
      <c r="F198" s="408"/>
      <c r="G198" s="175"/>
      <c r="H198" s="175"/>
      <c r="I198" s="175"/>
      <c r="J198" s="49" t="s">
        <v>76</v>
      </c>
      <c r="K198" s="296">
        <v>92</v>
      </c>
      <c r="L198" s="296">
        <v>87</v>
      </c>
      <c r="M198" s="122">
        <f t="shared" si="3"/>
        <v>179</v>
      </c>
      <c r="N198" s="297">
        <f>SUM(M196:M198)</f>
        <v>559</v>
      </c>
      <c r="O198" s="413" t="s">
        <v>430</v>
      </c>
      <c r="P198" s="515">
        <v>1</v>
      </c>
      <c r="Q198" s="514"/>
    </row>
    <row r="199" spans="1:17" ht="14.1" customHeight="1" x14ac:dyDescent="0.2"/>
    <row r="200" spans="1:17" ht="14.1" customHeight="1" x14ac:dyDescent="0.2"/>
    <row r="201" spans="1:17" ht="14.1" customHeight="1" x14ac:dyDescent="0.2">
      <c r="O201" s="44" t="s">
        <v>207</v>
      </c>
    </row>
    <row r="202" spans="1:17" ht="12.95" customHeight="1" x14ac:dyDescent="0.3">
      <c r="A202" s="466"/>
      <c r="B202" s="88"/>
      <c r="C202" s="88"/>
      <c r="D202" s="88"/>
      <c r="E202" s="88"/>
      <c r="F202" s="469"/>
      <c r="G202" s="175"/>
      <c r="H202" s="175"/>
      <c r="I202" s="175"/>
      <c r="J202" s="49"/>
      <c r="K202" s="296"/>
      <c r="L202" s="296"/>
      <c r="M202" s="122"/>
      <c r="N202" s="297"/>
      <c r="O202" s="468"/>
      <c r="P202" s="62"/>
      <c r="Q202" s="55"/>
    </row>
    <row r="203" spans="1:17" ht="14.1" customHeight="1" x14ac:dyDescent="0.3">
      <c r="A203" s="407">
        <v>17</v>
      </c>
      <c r="B203" s="88" t="s">
        <v>26</v>
      </c>
      <c r="C203" s="88"/>
      <c r="D203" s="88"/>
      <c r="E203" s="88"/>
      <c r="F203" s="636" t="s">
        <v>157</v>
      </c>
      <c r="G203" s="646" t="s">
        <v>176</v>
      </c>
      <c r="H203" s="646"/>
      <c r="I203" s="646"/>
      <c r="J203" s="49" t="s">
        <v>74</v>
      </c>
      <c r="K203" s="296">
        <v>93</v>
      </c>
      <c r="L203" s="296">
        <v>91</v>
      </c>
      <c r="M203" s="121">
        <f>SUM(K203:L203)</f>
        <v>184</v>
      </c>
      <c r="N203" s="297"/>
      <c r="O203" s="413"/>
      <c r="P203" s="62"/>
      <c r="Q203" s="513"/>
    </row>
    <row r="204" spans="1:17" ht="14.1" customHeight="1" x14ac:dyDescent="0.3">
      <c r="A204" s="407"/>
      <c r="B204" s="88"/>
      <c r="C204" s="88"/>
      <c r="D204" s="88"/>
      <c r="E204" s="88"/>
      <c r="F204" s="636"/>
      <c r="G204" s="646"/>
      <c r="H204" s="646"/>
      <c r="I204" s="646"/>
      <c r="J204" s="49" t="s">
        <v>75</v>
      </c>
      <c r="K204" s="296">
        <v>92</v>
      </c>
      <c r="L204" s="296">
        <v>96</v>
      </c>
      <c r="M204" s="121">
        <f>SUM(K204:L204)</f>
        <v>188</v>
      </c>
      <c r="N204" s="297"/>
      <c r="O204" s="413"/>
      <c r="P204" s="62"/>
      <c r="Q204" s="513"/>
    </row>
    <row r="205" spans="1:17" ht="14.1" customHeight="1" x14ac:dyDescent="0.3">
      <c r="A205" s="407"/>
      <c r="B205" s="88"/>
      <c r="C205" s="88"/>
      <c r="D205" s="88"/>
      <c r="E205" s="88"/>
      <c r="F205" s="408"/>
      <c r="G205" s="175"/>
      <c r="H205" s="175"/>
      <c r="I205" s="175"/>
      <c r="J205" s="49" t="s">
        <v>76</v>
      </c>
      <c r="K205" s="296">
        <v>93</v>
      </c>
      <c r="L205" s="296">
        <v>94</v>
      </c>
      <c r="M205" s="122">
        <f>SUM(K205:L205)</f>
        <v>187</v>
      </c>
      <c r="N205" s="297">
        <f>SUM(M203:M205)</f>
        <v>559</v>
      </c>
      <c r="O205" s="413" t="s">
        <v>431</v>
      </c>
      <c r="P205" s="62">
        <v>1</v>
      </c>
      <c r="Q205" s="513"/>
    </row>
    <row r="206" spans="1:17" ht="14.1" customHeight="1" x14ac:dyDescent="0.3">
      <c r="A206" s="407">
        <v>18</v>
      </c>
      <c r="B206" s="88" t="s">
        <v>265</v>
      </c>
      <c r="C206" s="88"/>
      <c r="D206" s="88"/>
      <c r="E206" s="88"/>
      <c r="F206" s="636" t="s">
        <v>94</v>
      </c>
      <c r="G206" s="647" t="s">
        <v>191</v>
      </c>
      <c r="H206" s="647"/>
      <c r="I206" s="647"/>
      <c r="J206" s="49" t="s">
        <v>74</v>
      </c>
      <c r="K206" s="296">
        <v>92</v>
      </c>
      <c r="L206" s="296">
        <v>93</v>
      </c>
      <c r="M206" s="121">
        <f t="shared" ref="M206:M229" si="4">SUM(K206:L206)</f>
        <v>185</v>
      </c>
      <c r="N206" s="297"/>
      <c r="O206" s="679"/>
      <c r="P206" s="62"/>
      <c r="Q206" s="55"/>
    </row>
    <row r="207" spans="1:17" ht="14.1" customHeight="1" x14ac:dyDescent="0.3">
      <c r="A207" s="407"/>
      <c r="B207" s="88"/>
      <c r="C207" s="88"/>
      <c r="D207" s="88"/>
      <c r="E207" s="88"/>
      <c r="F207" s="636"/>
      <c r="G207" s="647"/>
      <c r="H207" s="647"/>
      <c r="I207" s="647"/>
      <c r="J207" s="49" t="s">
        <v>75</v>
      </c>
      <c r="K207" s="296">
        <v>94</v>
      </c>
      <c r="L207" s="296">
        <v>95</v>
      </c>
      <c r="M207" s="121">
        <f t="shared" si="4"/>
        <v>189</v>
      </c>
      <c r="N207" s="297"/>
      <c r="O207" s="679"/>
      <c r="P207" s="62"/>
      <c r="Q207" s="55"/>
    </row>
    <row r="208" spans="1:17" ht="15.95" customHeight="1" x14ac:dyDescent="0.3">
      <c r="A208" s="407"/>
      <c r="B208" s="88"/>
      <c r="C208" s="88"/>
      <c r="D208" s="88"/>
      <c r="E208" s="88"/>
      <c r="F208" s="408"/>
      <c r="G208" s="175"/>
      <c r="H208" s="175"/>
      <c r="I208" s="175"/>
      <c r="J208" s="49" t="s">
        <v>76</v>
      </c>
      <c r="K208" s="296">
        <v>92</v>
      </c>
      <c r="L208" s="296">
        <v>91</v>
      </c>
      <c r="M208" s="122">
        <f t="shared" si="4"/>
        <v>183</v>
      </c>
      <c r="N208" s="297">
        <f>SUM(M206:M208)</f>
        <v>557</v>
      </c>
      <c r="O208" s="413" t="s">
        <v>432</v>
      </c>
      <c r="P208" s="62">
        <v>1</v>
      </c>
      <c r="Q208" s="55"/>
    </row>
    <row r="209" spans="1:17" ht="15.95" customHeight="1" x14ac:dyDescent="0.3">
      <c r="A209" s="407">
        <v>19</v>
      </c>
      <c r="B209" s="88" t="s">
        <v>152</v>
      </c>
      <c r="C209" s="88"/>
      <c r="D209" s="88"/>
      <c r="E209" s="88"/>
      <c r="F209" s="636" t="s">
        <v>134</v>
      </c>
      <c r="G209" s="646" t="s">
        <v>99</v>
      </c>
      <c r="H209" s="646"/>
      <c r="I209" s="646"/>
      <c r="J209" s="49" t="s">
        <v>74</v>
      </c>
      <c r="K209" s="296">
        <v>91</v>
      </c>
      <c r="L209" s="296">
        <v>92</v>
      </c>
      <c r="M209" s="121">
        <f t="shared" si="4"/>
        <v>183</v>
      </c>
      <c r="N209" s="297"/>
      <c r="O209" s="413"/>
      <c r="P209" s="62"/>
      <c r="Q209" s="55"/>
    </row>
    <row r="210" spans="1:17" ht="15.95" customHeight="1" x14ac:dyDescent="0.3">
      <c r="A210" s="407"/>
      <c r="B210" s="88"/>
      <c r="C210" s="88"/>
      <c r="D210" s="88"/>
      <c r="E210" s="88"/>
      <c r="F210" s="636"/>
      <c r="G210" s="646"/>
      <c r="H210" s="646"/>
      <c r="I210" s="646"/>
      <c r="J210" s="49" t="s">
        <v>75</v>
      </c>
      <c r="K210" s="296">
        <v>94</v>
      </c>
      <c r="L210" s="296">
        <v>99</v>
      </c>
      <c r="M210" s="121">
        <f t="shared" si="4"/>
        <v>193</v>
      </c>
      <c r="N210" s="297"/>
      <c r="O210" s="413"/>
      <c r="P210" s="62"/>
      <c r="Q210" s="55"/>
    </row>
    <row r="211" spans="1:17" ht="15.95" customHeight="1" x14ac:dyDescent="0.3">
      <c r="A211" s="407"/>
      <c r="B211" s="88"/>
      <c r="C211" s="88"/>
      <c r="D211" s="88"/>
      <c r="E211" s="88"/>
      <c r="F211" s="408"/>
      <c r="G211" s="175"/>
      <c r="H211" s="175"/>
      <c r="I211" s="175"/>
      <c r="J211" s="49" t="s">
        <v>76</v>
      </c>
      <c r="K211" s="296">
        <v>89</v>
      </c>
      <c r="L211" s="296">
        <v>90</v>
      </c>
      <c r="M211" s="122">
        <f t="shared" si="4"/>
        <v>179</v>
      </c>
      <c r="N211" s="297">
        <f>SUM(M209:M211)</f>
        <v>555</v>
      </c>
      <c r="O211" s="413" t="s">
        <v>219</v>
      </c>
      <c r="P211" s="62">
        <v>1</v>
      </c>
      <c r="Q211" s="55"/>
    </row>
    <row r="212" spans="1:17" ht="15.95" customHeight="1" x14ac:dyDescent="0.3">
      <c r="A212" s="407">
        <v>20</v>
      </c>
      <c r="B212" s="88" t="s">
        <v>174</v>
      </c>
      <c r="C212" s="88"/>
      <c r="D212" s="88"/>
      <c r="E212" s="88"/>
      <c r="F212" s="636" t="s">
        <v>134</v>
      </c>
      <c r="G212" s="646" t="s">
        <v>179</v>
      </c>
      <c r="H212" s="646"/>
      <c r="I212" s="646"/>
      <c r="J212" s="49" t="s">
        <v>74</v>
      </c>
      <c r="K212" s="296">
        <v>92</v>
      </c>
      <c r="L212" s="296">
        <v>92</v>
      </c>
      <c r="M212" s="121">
        <f t="shared" si="4"/>
        <v>184</v>
      </c>
      <c r="N212" s="297"/>
      <c r="O212" s="413"/>
      <c r="P212" s="62"/>
      <c r="Q212" s="55"/>
    </row>
    <row r="213" spans="1:17" ht="15.95" customHeight="1" x14ac:dyDescent="0.3">
      <c r="A213" s="407"/>
      <c r="B213" s="88"/>
      <c r="C213" s="88"/>
      <c r="D213" s="88"/>
      <c r="E213" s="88"/>
      <c r="F213" s="636"/>
      <c r="G213" s="646"/>
      <c r="H213" s="646"/>
      <c r="I213" s="646"/>
      <c r="J213" s="49" t="s">
        <v>75</v>
      </c>
      <c r="K213" s="296">
        <v>96</v>
      </c>
      <c r="L213" s="296">
        <v>94</v>
      </c>
      <c r="M213" s="121">
        <f t="shared" si="4"/>
        <v>190</v>
      </c>
      <c r="N213" s="297"/>
      <c r="O213" s="413"/>
      <c r="P213" s="62"/>
      <c r="Q213" s="55"/>
    </row>
    <row r="214" spans="1:17" ht="15.95" customHeight="1" x14ac:dyDescent="0.3">
      <c r="A214" s="407"/>
      <c r="B214" s="88"/>
      <c r="C214" s="88"/>
      <c r="D214" s="88"/>
      <c r="E214" s="88"/>
      <c r="F214" s="408"/>
      <c r="G214" s="175"/>
      <c r="H214" s="175"/>
      <c r="I214" s="175"/>
      <c r="J214" s="49" t="s">
        <v>76</v>
      </c>
      <c r="K214" s="296">
        <v>91</v>
      </c>
      <c r="L214" s="296">
        <v>89</v>
      </c>
      <c r="M214" s="122">
        <f t="shared" si="4"/>
        <v>180</v>
      </c>
      <c r="N214" s="297">
        <f>SUM(M212:M214)</f>
        <v>554</v>
      </c>
      <c r="O214" s="413" t="s">
        <v>219</v>
      </c>
      <c r="P214" s="62">
        <v>1</v>
      </c>
      <c r="Q214" s="55"/>
    </row>
    <row r="215" spans="1:17" ht="15.95" customHeight="1" x14ac:dyDescent="0.3">
      <c r="A215" s="407">
        <v>21</v>
      </c>
      <c r="B215" s="88" t="s">
        <v>158</v>
      </c>
      <c r="C215" s="88"/>
      <c r="D215" s="88"/>
      <c r="E215" s="88"/>
      <c r="F215" s="636" t="s">
        <v>93</v>
      </c>
      <c r="G215" s="646" t="s">
        <v>99</v>
      </c>
      <c r="H215" s="646"/>
      <c r="I215" s="646"/>
      <c r="J215" s="49" t="s">
        <v>74</v>
      </c>
      <c r="K215" s="296">
        <v>94</v>
      </c>
      <c r="L215" s="296">
        <v>95</v>
      </c>
      <c r="M215" s="121">
        <f t="shared" si="4"/>
        <v>189</v>
      </c>
      <c r="N215" s="297"/>
      <c r="O215" s="413"/>
      <c r="P215" s="62"/>
      <c r="Q215" s="55"/>
    </row>
    <row r="216" spans="1:17" ht="15.95" customHeight="1" x14ac:dyDescent="0.3">
      <c r="A216" s="407"/>
      <c r="B216" s="88"/>
      <c r="C216" s="88"/>
      <c r="D216" s="88"/>
      <c r="E216" s="88"/>
      <c r="F216" s="636"/>
      <c r="G216" s="646"/>
      <c r="H216" s="646"/>
      <c r="I216" s="646"/>
      <c r="J216" s="49" t="s">
        <v>75</v>
      </c>
      <c r="K216" s="296">
        <v>96</v>
      </c>
      <c r="L216" s="296">
        <v>94</v>
      </c>
      <c r="M216" s="121">
        <f t="shared" si="4"/>
        <v>190</v>
      </c>
      <c r="N216" s="297"/>
      <c r="O216" s="413"/>
      <c r="P216" s="62"/>
      <c r="Q216" s="55"/>
    </row>
    <row r="217" spans="1:17" ht="15.95" customHeight="1" x14ac:dyDescent="0.3">
      <c r="A217" s="407"/>
      <c r="B217" s="88"/>
      <c r="C217" s="88"/>
      <c r="D217" s="88"/>
      <c r="E217" s="88"/>
      <c r="F217" s="408"/>
      <c r="G217" s="175"/>
      <c r="H217" s="175"/>
      <c r="I217" s="175"/>
      <c r="J217" s="49" t="s">
        <v>76</v>
      </c>
      <c r="K217" s="296">
        <v>85</v>
      </c>
      <c r="L217" s="296">
        <v>89</v>
      </c>
      <c r="M217" s="122">
        <f t="shared" si="4"/>
        <v>174</v>
      </c>
      <c r="N217" s="297">
        <f>SUM(M215:M217)</f>
        <v>553</v>
      </c>
      <c r="O217" s="413" t="s">
        <v>430</v>
      </c>
      <c r="P217" s="62">
        <v>1</v>
      </c>
      <c r="Q217" s="55"/>
    </row>
    <row r="218" spans="1:17" ht="15.95" customHeight="1" x14ac:dyDescent="0.3">
      <c r="A218" s="407">
        <v>22</v>
      </c>
      <c r="B218" s="88" t="s">
        <v>237</v>
      </c>
      <c r="C218" s="88"/>
      <c r="D218" s="88"/>
      <c r="E218" s="88"/>
      <c r="F218" s="636" t="s">
        <v>93</v>
      </c>
      <c r="G218" s="646" t="s">
        <v>191</v>
      </c>
      <c r="H218" s="646"/>
      <c r="I218" s="646"/>
      <c r="J218" s="49" t="s">
        <v>74</v>
      </c>
      <c r="K218" s="296">
        <v>90</v>
      </c>
      <c r="L218" s="296">
        <v>93</v>
      </c>
      <c r="M218" s="121">
        <f t="shared" si="4"/>
        <v>183</v>
      </c>
      <c r="N218" s="297"/>
      <c r="O218" s="413"/>
      <c r="P218" s="62"/>
      <c r="Q218" s="55"/>
    </row>
    <row r="219" spans="1:17" ht="15.95" customHeight="1" x14ac:dyDescent="0.3">
      <c r="A219" s="407"/>
      <c r="B219" s="88"/>
      <c r="C219" s="88"/>
      <c r="D219" s="88"/>
      <c r="E219" s="88"/>
      <c r="F219" s="636"/>
      <c r="G219" s="646"/>
      <c r="H219" s="646"/>
      <c r="I219" s="646"/>
      <c r="J219" s="49" t="s">
        <v>75</v>
      </c>
      <c r="K219" s="296">
        <v>94</v>
      </c>
      <c r="L219" s="296">
        <v>96</v>
      </c>
      <c r="M219" s="121">
        <f t="shared" si="4"/>
        <v>190</v>
      </c>
      <c r="N219" s="297"/>
      <c r="O219" s="413"/>
      <c r="P219" s="62"/>
      <c r="Q219" s="55"/>
    </row>
    <row r="220" spans="1:17" ht="15.95" customHeight="1" x14ac:dyDescent="0.3">
      <c r="A220" s="407"/>
      <c r="B220" s="88"/>
      <c r="C220" s="88"/>
      <c r="D220" s="88"/>
      <c r="E220" s="88"/>
      <c r="F220" s="408"/>
      <c r="G220" s="175"/>
      <c r="H220" s="175"/>
      <c r="I220" s="175"/>
      <c r="J220" s="49" t="s">
        <v>76</v>
      </c>
      <c r="K220" s="296">
        <v>89</v>
      </c>
      <c r="L220" s="296">
        <v>89</v>
      </c>
      <c r="M220" s="122">
        <f t="shared" si="4"/>
        <v>178</v>
      </c>
      <c r="N220" s="297">
        <f>SUM(M218:M220)</f>
        <v>551</v>
      </c>
      <c r="O220" s="413" t="s">
        <v>223</v>
      </c>
      <c r="P220" s="62">
        <v>1</v>
      </c>
      <c r="Q220" s="55"/>
    </row>
    <row r="221" spans="1:17" ht="15.95" customHeight="1" x14ac:dyDescent="0.3">
      <c r="A221" s="407">
        <v>23</v>
      </c>
      <c r="B221" s="88" t="s">
        <v>244</v>
      </c>
      <c r="C221" s="88"/>
      <c r="D221" s="88"/>
      <c r="E221" s="88"/>
      <c r="F221" s="636" t="s">
        <v>93</v>
      </c>
      <c r="G221" s="646" t="s">
        <v>271</v>
      </c>
      <c r="H221" s="646"/>
      <c r="I221" s="646"/>
      <c r="J221" s="49" t="s">
        <v>74</v>
      </c>
      <c r="K221" s="296">
        <v>89</v>
      </c>
      <c r="L221" s="296">
        <v>95</v>
      </c>
      <c r="M221" s="121">
        <f t="shared" si="4"/>
        <v>184</v>
      </c>
      <c r="N221" s="297"/>
      <c r="O221" s="413"/>
      <c r="P221" s="62"/>
      <c r="Q221" s="55"/>
    </row>
    <row r="222" spans="1:17" ht="15.95" customHeight="1" x14ac:dyDescent="0.3">
      <c r="A222" s="407"/>
      <c r="B222" s="88"/>
      <c r="C222" s="88"/>
      <c r="D222" s="88"/>
      <c r="E222" s="88"/>
      <c r="F222" s="636"/>
      <c r="G222" s="646"/>
      <c r="H222" s="646"/>
      <c r="I222" s="646"/>
      <c r="J222" s="49" t="s">
        <v>75</v>
      </c>
      <c r="K222" s="296">
        <v>95</v>
      </c>
      <c r="L222" s="296">
        <v>94</v>
      </c>
      <c r="M222" s="121">
        <f t="shared" si="4"/>
        <v>189</v>
      </c>
      <c r="N222" s="297"/>
      <c r="O222" s="413"/>
      <c r="P222" s="62"/>
      <c r="Q222" s="55"/>
    </row>
    <row r="223" spans="1:17" ht="15.95" customHeight="1" x14ac:dyDescent="0.3">
      <c r="A223" s="407"/>
      <c r="B223" s="88"/>
      <c r="C223" s="88"/>
      <c r="D223" s="88"/>
      <c r="E223" s="88"/>
      <c r="F223" s="408"/>
      <c r="G223" s="175"/>
      <c r="H223" s="175"/>
      <c r="I223" s="175"/>
      <c r="J223" s="49" t="s">
        <v>76</v>
      </c>
      <c r="K223" s="296">
        <v>88</v>
      </c>
      <c r="L223" s="296">
        <v>88</v>
      </c>
      <c r="M223" s="122">
        <f t="shared" si="4"/>
        <v>176</v>
      </c>
      <c r="N223" s="297">
        <f>SUM(M221:M223)</f>
        <v>549</v>
      </c>
      <c r="O223" s="368" t="s">
        <v>222</v>
      </c>
      <c r="P223" s="62">
        <v>1</v>
      </c>
      <c r="Q223" s="55"/>
    </row>
    <row r="224" spans="1:17" ht="15.95" customHeight="1" x14ac:dyDescent="0.3">
      <c r="A224" s="407">
        <v>24</v>
      </c>
      <c r="B224" s="88" t="s">
        <v>156</v>
      </c>
      <c r="C224" s="88"/>
      <c r="D224" s="88"/>
      <c r="E224" s="88"/>
      <c r="F224" s="636" t="s">
        <v>96</v>
      </c>
      <c r="G224" s="646" t="s">
        <v>190</v>
      </c>
      <c r="H224" s="646"/>
      <c r="I224" s="646"/>
      <c r="J224" s="49" t="s">
        <v>74</v>
      </c>
      <c r="K224" s="296">
        <v>93</v>
      </c>
      <c r="L224" s="296">
        <v>88</v>
      </c>
      <c r="M224" s="121">
        <f t="shared" si="4"/>
        <v>181</v>
      </c>
      <c r="N224" s="297"/>
      <c r="O224" s="413"/>
      <c r="P224" s="62"/>
      <c r="Q224" s="55"/>
    </row>
    <row r="225" spans="1:17" ht="15.95" customHeight="1" x14ac:dyDescent="0.3">
      <c r="A225" s="407"/>
      <c r="B225" s="88"/>
      <c r="C225" s="88"/>
      <c r="D225" s="88"/>
      <c r="E225" s="88"/>
      <c r="F225" s="636"/>
      <c r="G225" s="646"/>
      <c r="H225" s="646"/>
      <c r="I225" s="646"/>
      <c r="J225" s="49" t="s">
        <v>75</v>
      </c>
      <c r="K225" s="296">
        <v>96</v>
      </c>
      <c r="L225" s="296">
        <v>93</v>
      </c>
      <c r="M225" s="121">
        <f t="shared" si="4"/>
        <v>189</v>
      </c>
      <c r="N225" s="297"/>
      <c r="O225" s="413"/>
      <c r="P225" s="62"/>
      <c r="Q225" s="55"/>
    </row>
    <row r="226" spans="1:17" ht="15.95" customHeight="1" x14ac:dyDescent="0.3">
      <c r="A226" s="407"/>
      <c r="B226" s="88"/>
      <c r="C226" s="88"/>
      <c r="D226" s="88"/>
      <c r="E226" s="88"/>
      <c r="F226" s="408"/>
      <c r="G226" s="175"/>
      <c r="H226" s="175"/>
      <c r="I226" s="175"/>
      <c r="J226" s="49" t="s">
        <v>76</v>
      </c>
      <c r="K226" s="296">
        <v>86</v>
      </c>
      <c r="L226" s="296">
        <v>91</v>
      </c>
      <c r="M226" s="122">
        <f t="shared" si="4"/>
        <v>177</v>
      </c>
      <c r="N226" s="297">
        <f>SUM(M224:M226)</f>
        <v>547</v>
      </c>
      <c r="O226" s="413" t="s">
        <v>223</v>
      </c>
      <c r="P226" s="62">
        <v>1</v>
      </c>
      <c r="Q226" s="55"/>
    </row>
    <row r="227" spans="1:17" ht="15.95" customHeight="1" x14ac:dyDescent="0.3">
      <c r="A227" s="407">
        <v>25</v>
      </c>
      <c r="B227" s="88" t="s">
        <v>240</v>
      </c>
      <c r="C227" s="88"/>
      <c r="D227" s="88"/>
      <c r="E227" s="88"/>
      <c r="F227" s="636" t="s">
        <v>241</v>
      </c>
      <c r="G227" s="646" t="s">
        <v>99</v>
      </c>
      <c r="H227" s="646"/>
      <c r="I227" s="646"/>
      <c r="J227" s="49" t="s">
        <v>74</v>
      </c>
      <c r="K227" s="296">
        <v>95</v>
      </c>
      <c r="L227" s="296">
        <v>92</v>
      </c>
      <c r="M227" s="121">
        <f t="shared" si="4"/>
        <v>187</v>
      </c>
      <c r="N227" s="297"/>
      <c r="O227" s="413"/>
      <c r="P227" s="62"/>
      <c r="Q227" s="55"/>
    </row>
    <row r="228" spans="1:17" ht="15.95" customHeight="1" x14ac:dyDescent="0.3">
      <c r="A228" s="407"/>
      <c r="B228" s="88"/>
      <c r="C228" s="88"/>
      <c r="D228" s="88"/>
      <c r="E228" s="88"/>
      <c r="F228" s="636"/>
      <c r="G228" s="646"/>
      <c r="H228" s="646"/>
      <c r="I228" s="646"/>
      <c r="J228" s="49" t="s">
        <v>75</v>
      </c>
      <c r="K228" s="296">
        <v>95</v>
      </c>
      <c r="L228" s="296">
        <v>99</v>
      </c>
      <c r="M228" s="121">
        <f t="shared" si="4"/>
        <v>194</v>
      </c>
      <c r="N228" s="297"/>
      <c r="O228" s="413"/>
      <c r="P228" s="62"/>
    </row>
    <row r="229" spans="1:17" ht="15.95" customHeight="1" x14ac:dyDescent="0.3">
      <c r="A229" s="407"/>
      <c r="B229" s="88"/>
      <c r="C229" s="88"/>
      <c r="D229" s="88"/>
      <c r="E229" s="88"/>
      <c r="F229" s="408"/>
      <c r="G229" s="175"/>
      <c r="H229" s="175"/>
      <c r="I229" s="175"/>
      <c r="J229" s="49" t="s">
        <v>76</v>
      </c>
      <c r="K229" s="296">
        <v>79</v>
      </c>
      <c r="L229" s="296">
        <v>86</v>
      </c>
      <c r="M229" s="122">
        <f t="shared" si="4"/>
        <v>165</v>
      </c>
      <c r="N229" s="297">
        <f>SUM(M227:M229)</f>
        <v>546</v>
      </c>
      <c r="O229" s="413" t="s">
        <v>430</v>
      </c>
      <c r="P229" s="62">
        <v>1</v>
      </c>
    </row>
    <row r="230" spans="1:17" ht="15.95" customHeight="1" x14ac:dyDescent="0.3">
      <c r="A230" s="407">
        <v>26</v>
      </c>
      <c r="B230" s="88" t="s">
        <v>311</v>
      </c>
      <c r="C230" s="88"/>
      <c r="D230" s="88"/>
      <c r="E230" s="88"/>
      <c r="F230" s="636" t="s">
        <v>420</v>
      </c>
      <c r="G230" s="646" t="s">
        <v>268</v>
      </c>
      <c r="H230" s="646"/>
      <c r="I230" s="646"/>
      <c r="J230" s="49" t="s">
        <v>74</v>
      </c>
      <c r="K230" s="296">
        <v>89</v>
      </c>
      <c r="L230" s="296">
        <v>88</v>
      </c>
      <c r="M230" s="121">
        <f t="shared" ref="M230:M238" si="5">SUM(K230:L230)</f>
        <v>177</v>
      </c>
      <c r="N230" s="297"/>
      <c r="O230" s="413"/>
      <c r="P230" s="62"/>
    </row>
    <row r="231" spans="1:17" ht="15.95" customHeight="1" x14ac:dyDescent="0.3">
      <c r="A231" s="407"/>
      <c r="B231" s="88"/>
      <c r="C231" s="88"/>
      <c r="D231" s="88"/>
      <c r="E231" s="88"/>
      <c r="F231" s="636"/>
      <c r="G231" s="646"/>
      <c r="H231" s="646"/>
      <c r="I231" s="646"/>
      <c r="J231" s="49" t="s">
        <v>75</v>
      </c>
      <c r="K231" s="296">
        <v>96</v>
      </c>
      <c r="L231" s="296">
        <v>96</v>
      </c>
      <c r="M231" s="121">
        <f t="shared" si="5"/>
        <v>192</v>
      </c>
      <c r="N231" s="297"/>
      <c r="O231" s="413"/>
      <c r="P231" s="62"/>
    </row>
    <row r="232" spans="1:17" ht="15.95" customHeight="1" x14ac:dyDescent="0.3">
      <c r="A232" s="407"/>
      <c r="B232" s="88"/>
      <c r="C232" s="88"/>
      <c r="D232" s="88"/>
      <c r="E232" s="88"/>
      <c r="F232" s="408"/>
      <c r="G232" s="175"/>
      <c r="H232" s="175"/>
      <c r="I232" s="175"/>
      <c r="J232" s="49" t="s">
        <v>76</v>
      </c>
      <c r="K232" s="296">
        <v>88</v>
      </c>
      <c r="L232" s="296">
        <v>82</v>
      </c>
      <c r="M232" s="122">
        <f t="shared" si="5"/>
        <v>170</v>
      </c>
      <c r="N232" s="297">
        <f>SUM(M230:M232)</f>
        <v>539</v>
      </c>
      <c r="O232" s="368" t="s">
        <v>218</v>
      </c>
      <c r="P232" s="62">
        <v>2</v>
      </c>
    </row>
    <row r="233" spans="1:17" ht="15.95" customHeight="1" x14ac:dyDescent="0.3">
      <c r="A233" s="407">
        <v>27</v>
      </c>
      <c r="B233" s="88" t="s">
        <v>196</v>
      </c>
      <c r="C233" s="88"/>
      <c r="D233" s="88"/>
      <c r="E233" s="88"/>
      <c r="F233" s="636" t="s">
        <v>93</v>
      </c>
      <c r="G233" s="646" t="s">
        <v>51</v>
      </c>
      <c r="H233" s="646"/>
      <c r="I233" s="646"/>
      <c r="J233" s="49" t="s">
        <v>74</v>
      </c>
      <c r="K233" s="296">
        <v>87</v>
      </c>
      <c r="L233" s="296">
        <v>92</v>
      </c>
      <c r="M233" s="121">
        <f t="shared" si="5"/>
        <v>179</v>
      </c>
      <c r="N233" s="297"/>
      <c r="O233" s="413"/>
      <c r="P233" s="62"/>
    </row>
    <row r="234" spans="1:17" ht="15.95" customHeight="1" x14ac:dyDescent="0.3">
      <c r="A234" s="407"/>
      <c r="B234" s="88"/>
      <c r="C234" s="88"/>
      <c r="D234" s="88"/>
      <c r="E234" s="88"/>
      <c r="F234" s="636"/>
      <c r="G234" s="646"/>
      <c r="H234" s="646"/>
      <c r="I234" s="646"/>
      <c r="J234" s="49" t="s">
        <v>75</v>
      </c>
      <c r="K234" s="296">
        <v>95</v>
      </c>
      <c r="L234" s="296">
        <v>93</v>
      </c>
      <c r="M234" s="121">
        <f t="shared" si="5"/>
        <v>188</v>
      </c>
      <c r="N234" s="297"/>
      <c r="O234" s="413"/>
      <c r="P234" s="62"/>
    </row>
    <row r="235" spans="1:17" ht="15.95" customHeight="1" x14ac:dyDescent="0.3">
      <c r="A235" s="407"/>
      <c r="B235" s="88"/>
      <c r="C235" s="88"/>
      <c r="D235" s="88"/>
      <c r="E235" s="88"/>
      <c r="F235" s="408"/>
      <c r="G235" s="175"/>
      <c r="H235" s="175"/>
      <c r="I235" s="175"/>
      <c r="J235" s="49" t="s">
        <v>76</v>
      </c>
      <c r="K235" s="296">
        <v>82</v>
      </c>
      <c r="L235" s="296">
        <v>90</v>
      </c>
      <c r="M235" s="122">
        <f t="shared" si="5"/>
        <v>172</v>
      </c>
      <c r="N235" s="297">
        <f>SUM(M233:M235)</f>
        <v>539</v>
      </c>
      <c r="O235" s="413" t="s">
        <v>370</v>
      </c>
      <c r="P235" s="62">
        <v>2</v>
      </c>
    </row>
    <row r="236" spans="1:17" ht="15.95" customHeight="1" x14ac:dyDescent="0.3">
      <c r="A236" s="407">
        <v>28</v>
      </c>
      <c r="B236" s="88" t="s">
        <v>198</v>
      </c>
      <c r="C236" s="88"/>
      <c r="D236" s="88"/>
      <c r="E236" s="88"/>
      <c r="F236" s="636" t="s">
        <v>96</v>
      </c>
      <c r="G236" s="646" t="s">
        <v>176</v>
      </c>
      <c r="H236" s="646"/>
      <c r="I236" s="646"/>
      <c r="J236" s="49" t="s">
        <v>74</v>
      </c>
      <c r="K236" s="296">
        <v>90</v>
      </c>
      <c r="L236" s="296">
        <v>84</v>
      </c>
      <c r="M236" s="121">
        <f t="shared" si="5"/>
        <v>174</v>
      </c>
      <c r="N236" s="297"/>
      <c r="O236" s="413"/>
      <c r="P236" s="62"/>
    </row>
    <row r="237" spans="1:17" ht="15.95" customHeight="1" x14ac:dyDescent="0.3">
      <c r="A237" s="407"/>
      <c r="B237" s="88"/>
      <c r="C237" s="88"/>
      <c r="D237" s="88"/>
      <c r="E237" s="88"/>
      <c r="F237" s="636"/>
      <c r="G237" s="646"/>
      <c r="H237" s="646"/>
      <c r="I237" s="646"/>
      <c r="J237" s="49" t="s">
        <v>75</v>
      </c>
      <c r="K237" s="296">
        <v>93</v>
      </c>
      <c r="L237" s="296">
        <v>97</v>
      </c>
      <c r="M237" s="121">
        <f t="shared" si="5"/>
        <v>190</v>
      </c>
      <c r="N237" s="297"/>
      <c r="O237" s="413"/>
      <c r="P237" s="62"/>
    </row>
    <row r="238" spans="1:17" ht="15.95" customHeight="1" x14ac:dyDescent="0.3">
      <c r="A238" s="407"/>
      <c r="B238" s="88"/>
      <c r="C238" s="88"/>
      <c r="D238" s="88"/>
      <c r="E238" s="88"/>
      <c r="F238" s="408"/>
      <c r="G238" s="175"/>
      <c r="H238" s="175"/>
      <c r="I238" s="175"/>
      <c r="J238" s="49" t="s">
        <v>76</v>
      </c>
      <c r="K238" s="296">
        <v>87</v>
      </c>
      <c r="L238" s="296">
        <v>87</v>
      </c>
      <c r="M238" s="122">
        <f t="shared" si="5"/>
        <v>174</v>
      </c>
      <c r="N238" s="297">
        <f>SUM(M236:M238)</f>
        <v>538</v>
      </c>
      <c r="O238" s="413" t="s">
        <v>224</v>
      </c>
      <c r="P238" s="62">
        <v>2</v>
      </c>
    </row>
    <row r="239" spans="1:17" ht="15.95" customHeight="1" x14ac:dyDescent="0.3">
      <c r="A239" s="407">
        <v>29</v>
      </c>
      <c r="B239" s="88" t="s">
        <v>267</v>
      </c>
      <c r="C239" s="88"/>
      <c r="D239" s="88"/>
      <c r="E239" s="88"/>
      <c r="F239" s="636" t="s">
        <v>421</v>
      </c>
      <c r="G239" s="646" t="s">
        <v>268</v>
      </c>
      <c r="H239" s="646"/>
      <c r="I239" s="646"/>
      <c r="J239" s="49" t="s">
        <v>74</v>
      </c>
      <c r="K239" s="296">
        <v>87</v>
      </c>
      <c r="L239" s="296">
        <v>89</v>
      </c>
      <c r="M239" s="121">
        <f t="shared" ref="M239:M244" si="6">SUM(K239:L239)</f>
        <v>176</v>
      </c>
      <c r="N239" s="297"/>
      <c r="O239" s="413"/>
      <c r="P239" s="62"/>
    </row>
    <row r="240" spans="1:17" ht="15.95" customHeight="1" x14ac:dyDescent="0.3">
      <c r="A240" s="407"/>
      <c r="B240" s="88"/>
      <c r="C240" s="88"/>
      <c r="D240" s="88"/>
      <c r="E240" s="88"/>
      <c r="F240" s="636"/>
      <c r="G240" s="646"/>
      <c r="H240" s="646"/>
      <c r="I240" s="646"/>
      <c r="J240" s="49" t="s">
        <v>75</v>
      </c>
      <c r="K240" s="296">
        <v>92</v>
      </c>
      <c r="L240" s="296">
        <v>96</v>
      </c>
      <c r="M240" s="121">
        <f t="shared" si="6"/>
        <v>188</v>
      </c>
      <c r="N240" s="297"/>
      <c r="O240" s="413"/>
      <c r="P240" s="62"/>
    </row>
    <row r="241" spans="1:20" ht="15.95" customHeight="1" x14ac:dyDescent="0.3">
      <c r="A241" s="407"/>
      <c r="B241" s="88"/>
      <c r="C241" s="88"/>
      <c r="D241" s="88"/>
      <c r="E241" s="88"/>
      <c r="F241" s="408"/>
      <c r="G241" s="175"/>
      <c r="H241" s="175"/>
      <c r="I241" s="175"/>
      <c r="J241" s="49" t="s">
        <v>76</v>
      </c>
      <c r="K241" s="296">
        <v>85</v>
      </c>
      <c r="L241" s="296">
        <v>88</v>
      </c>
      <c r="M241" s="122">
        <f t="shared" si="6"/>
        <v>173</v>
      </c>
      <c r="N241" s="297">
        <f>SUM(M239:M241)</f>
        <v>537</v>
      </c>
      <c r="O241" s="413" t="s">
        <v>220</v>
      </c>
      <c r="P241" s="62">
        <v>2</v>
      </c>
    </row>
    <row r="242" spans="1:20" ht="15.95" customHeight="1" x14ac:dyDescent="0.3">
      <c r="A242" s="407">
        <v>30</v>
      </c>
      <c r="B242" s="88" t="s">
        <v>173</v>
      </c>
      <c r="C242" s="88"/>
      <c r="D242" s="88"/>
      <c r="E242" s="88"/>
      <c r="F242" s="636" t="s">
        <v>114</v>
      </c>
      <c r="G242" s="646" t="s">
        <v>166</v>
      </c>
      <c r="H242" s="646"/>
      <c r="I242" s="646"/>
      <c r="J242" s="49" t="s">
        <v>74</v>
      </c>
      <c r="K242" s="296">
        <v>85</v>
      </c>
      <c r="L242" s="296">
        <v>79</v>
      </c>
      <c r="M242" s="121">
        <f t="shared" si="6"/>
        <v>164</v>
      </c>
      <c r="N242" s="297"/>
      <c r="O242" s="413"/>
      <c r="P242" s="62"/>
    </row>
    <row r="243" spans="1:20" ht="15.95" customHeight="1" x14ac:dyDescent="0.3">
      <c r="A243" s="407"/>
      <c r="B243" s="88"/>
      <c r="C243" s="88"/>
      <c r="D243" s="88"/>
      <c r="E243" s="88"/>
      <c r="F243" s="636"/>
      <c r="G243" s="646"/>
      <c r="H243" s="646"/>
      <c r="I243" s="646"/>
      <c r="J243" s="49" t="s">
        <v>75</v>
      </c>
      <c r="K243" s="296">
        <v>96</v>
      </c>
      <c r="L243" s="296">
        <v>95</v>
      </c>
      <c r="M243" s="121">
        <f t="shared" si="6"/>
        <v>191</v>
      </c>
      <c r="N243" s="297"/>
      <c r="O243" s="413"/>
      <c r="P243" s="62"/>
    </row>
    <row r="244" spans="1:20" ht="15.95" customHeight="1" x14ac:dyDescent="0.3">
      <c r="A244"/>
      <c r="B244" s="88"/>
      <c r="C244" s="88"/>
      <c r="D244" s="88"/>
      <c r="E244" s="88"/>
      <c r="F244" s="408"/>
      <c r="G244" s="175"/>
      <c r="H244" s="175"/>
      <c r="I244" s="175"/>
      <c r="J244" s="49" t="s">
        <v>76</v>
      </c>
      <c r="K244" s="296">
        <v>91</v>
      </c>
      <c r="L244" s="296">
        <v>89</v>
      </c>
      <c r="M244" s="122">
        <f t="shared" si="6"/>
        <v>180</v>
      </c>
      <c r="N244" s="297">
        <f>SUM(M242:M244)</f>
        <v>535</v>
      </c>
      <c r="O244" s="413" t="s">
        <v>433</v>
      </c>
      <c r="P244" s="62">
        <v>2</v>
      </c>
    </row>
    <row r="245" spans="1:20" x14ac:dyDescent="0.2">
      <c r="B245" s="135"/>
      <c r="C245" s="135"/>
      <c r="D245" s="135"/>
      <c r="E245" s="135"/>
    </row>
    <row r="247" spans="1:20" ht="18.75" x14ac:dyDescent="0.3">
      <c r="B247" s="63" t="s">
        <v>183</v>
      </c>
      <c r="C247" s="63"/>
      <c r="D247" s="63"/>
      <c r="E247" s="63"/>
      <c r="F247" s="63"/>
      <c r="G247" s="92"/>
      <c r="H247" s="93"/>
      <c r="I247" s="94"/>
      <c r="J247" s="94"/>
      <c r="K247" s="97"/>
      <c r="L247"/>
      <c r="M247" s="97" t="s">
        <v>9</v>
      </c>
      <c r="O247" s="95"/>
      <c r="P247"/>
      <c r="R247" s="96"/>
      <c r="S247" s="97"/>
      <c r="T247" s="95"/>
    </row>
    <row r="248" spans="1:20" ht="18.75" x14ac:dyDescent="0.3">
      <c r="B248" s="63"/>
      <c r="C248" s="63"/>
      <c r="D248" s="63"/>
      <c r="E248" s="63"/>
      <c r="F248" s="63"/>
      <c r="G248" s="92"/>
      <c r="H248" s="93"/>
      <c r="I248" s="94"/>
      <c r="J248" s="94"/>
      <c r="K248" s="97"/>
      <c r="L248"/>
      <c r="M248" s="99"/>
      <c r="O248" s="95"/>
      <c r="P248"/>
      <c r="R248" s="96"/>
      <c r="S248" s="99"/>
      <c r="T248" s="95"/>
    </row>
    <row r="249" spans="1:20" ht="18.75" x14ac:dyDescent="0.3">
      <c r="B249" s="100" t="s">
        <v>184</v>
      </c>
      <c r="C249" s="100"/>
      <c r="D249" s="100"/>
      <c r="E249" s="100"/>
      <c r="F249" s="100"/>
      <c r="G249" s="100"/>
      <c r="H249" s="100"/>
      <c r="I249" s="100"/>
      <c r="J249" s="101"/>
      <c r="K249" s="97"/>
      <c r="L249"/>
      <c r="M249" s="97" t="s">
        <v>318</v>
      </c>
      <c r="O249" s="95"/>
      <c r="P249"/>
      <c r="R249" s="96"/>
      <c r="S249" s="97"/>
      <c r="T249" s="95"/>
    </row>
    <row r="251" spans="1:20" ht="18.75" x14ac:dyDescent="0.3">
      <c r="B251" s="88"/>
      <c r="C251" s="88"/>
      <c r="D251" s="88"/>
      <c r="E251" s="88"/>
      <c r="F251" s="636"/>
      <c r="G251" s="646"/>
      <c r="H251" s="646"/>
      <c r="I251" s="646"/>
      <c r="J251" s="49"/>
      <c r="K251" s="296"/>
      <c r="L251" s="296"/>
      <c r="M251" s="121"/>
      <c r="N251" s="297"/>
      <c r="O251" s="300"/>
    </row>
    <row r="252" spans="1:20" ht="18.75" x14ac:dyDescent="0.3">
      <c r="B252" s="88"/>
      <c r="C252" s="88"/>
      <c r="D252" s="88"/>
      <c r="E252" s="88"/>
      <c r="F252" s="636"/>
      <c r="G252" s="646"/>
      <c r="H252" s="646"/>
      <c r="I252" s="646"/>
      <c r="J252" s="49"/>
      <c r="K252" s="305"/>
      <c r="L252" s="305"/>
      <c r="M252" s="121"/>
      <c r="N252" s="297"/>
      <c r="O252" s="300"/>
    </row>
    <row r="253" spans="1:20" ht="18.75" x14ac:dyDescent="0.3">
      <c r="B253" s="88"/>
      <c r="C253" s="88"/>
      <c r="D253" s="88"/>
      <c r="E253" s="88"/>
      <c r="F253" s="408"/>
      <c r="G253" s="175"/>
      <c r="H253" s="175"/>
      <c r="I253" s="175"/>
      <c r="J253" s="49"/>
      <c r="K253" s="306"/>
      <c r="L253" s="120"/>
      <c r="M253" s="122"/>
      <c r="N253" s="297"/>
      <c r="O253" s="300"/>
    </row>
  </sheetData>
  <sortState ref="B27:L30">
    <sortCondition descending="1" ref="L27:L30"/>
  </sortState>
  <mergeCells count="167">
    <mergeCell ref="O206:O207"/>
    <mergeCell ref="F251:F252"/>
    <mergeCell ref="G251:I252"/>
    <mergeCell ref="F230:F231"/>
    <mergeCell ref="G230:I231"/>
    <mergeCell ref="F233:F234"/>
    <mergeCell ref="G233:I234"/>
    <mergeCell ref="F236:F237"/>
    <mergeCell ref="G236:I237"/>
    <mergeCell ref="F239:F240"/>
    <mergeCell ref="G239:I240"/>
    <mergeCell ref="F242:F243"/>
    <mergeCell ref="G242:I243"/>
    <mergeCell ref="F227:F228"/>
    <mergeCell ref="G227:I228"/>
    <mergeCell ref="F218:F219"/>
    <mergeCell ref="G218:I219"/>
    <mergeCell ref="F221:F222"/>
    <mergeCell ref="G221:I222"/>
    <mergeCell ref="F224:F225"/>
    <mergeCell ref="G224:I225"/>
    <mergeCell ref="F209:F210"/>
    <mergeCell ref="G209:I210"/>
    <mergeCell ref="F212:F213"/>
    <mergeCell ref="Q52:Q53"/>
    <mergeCell ref="A51:B51"/>
    <mergeCell ref="A52:A53"/>
    <mergeCell ref="F52:F53"/>
    <mergeCell ref="G52:I53"/>
    <mergeCell ref="J52:J53"/>
    <mergeCell ref="A6:A7"/>
    <mergeCell ref="Q6:Q7"/>
    <mergeCell ref="A8:A9"/>
    <mergeCell ref="B8:B9"/>
    <mergeCell ref="F8:F9"/>
    <mergeCell ref="G8:G9"/>
    <mergeCell ref="H8:H9"/>
    <mergeCell ref="I8:I9"/>
    <mergeCell ref="J8:J9"/>
    <mergeCell ref="Q10:Q11"/>
    <mergeCell ref="F10:F11"/>
    <mergeCell ref="G78:I79"/>
    <mergeCell ref="K52:L52"/>
    <mergeCell ref="M52:M53"/>
    <mergeCell ref="N52:O53"/>
    <mergeCell ref="F60:F61"/>
    <mergeCell ref="G60:I61"/>
    <mergeCell ref="A4:B4"/>
    <mergeCell ref="A49:P49"/>
    <mergeCell ref="B50:P50"/>
    <mergeCell ref="P10:P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52:E53"/>
    <mergeCell ref="F54:F55"/>
    <mergeCell ref="G54:I55"/>
    <mergeCell ref="F57:F58"/>
    <mergeCell ref="G57:I58"/>
    <mergeCell ref="A145:Q145"/>
    <mergeCell ref="A146:P146"/>
    <mergeCell ref="F81:F82"/>
    <mergeCell ref="G81:I82"/>
    <mergeCell ref="F84:F85"/>
    <mergeCell ref="G84:I85"/>
    <mergeCell ref="F87:F88"/>
    <mergeCell ref="G87:I88"/>
    <mergeCell ref="F90:F91"/>
    <mergeCell ref="G90:I91"/>
    <mergeCell ref="F93:F94"/>
    <mergeCell ref="G93:I94"/>
    <mergeCell ref="F96:F97"/>
    <mergeCell ref="G96:I97"/>
    <mergeCell ref="F103:F104"/>
    <mergeCell ref="G103:I104"/>
    <mergeCell ref="F106:F107"/>
    <mergeCell ref="G106:I107"/>
    <mergeCell ref="Q149:Q150"/>
    <mergeCell ref="F151:F152"/>
    <mergeCell ref="G151:I152"/>
    <mergeCell ref="F154:F155"/>
    <mergeCell ref="G154:I155"/>
    <mergeCell ref="F157:F158"/>
    <mergeCell ref="G157:I158"/>
    <mergeCell ref="B147:P147"/>
    <mergeCell ref="A148:B148"/>
    <mergeCell ref="A149:A150"/>
    <mergeCell ref="F149:F150"/>
    <mergeCell ref="G149:I150"/>
    <mergeCell ref="J149:J150"/>
    <mergeCell ref="K149:L149"/>
    <mergeCell ref="M149:M150"/>
    <mergeCell ref="N149:O150"/>
    <mergeCell ref="B149:E150"/>
    <mergeCell ref="G169:I170"/>
    <mergeCell ref="F172:F173"/>
    <mergeCell ref="G172:I173"/>
    <mergeCell ref="F175:F176"/>
    <mergeCell ref="G175:I176"/>
    <mergeCell ref="F160:F161"/>
    <mergeCell ref="G160:I161"/>
    <mergeCell ref="F163:F164"/>
    <mergeCell ref="G163:I164"/>
    <mergeCell ref="F166:F167"/>
    <mergeCell ref="G166:I167"/>
    <mergeCell ref="F169:F170"/>
    <mergeCell ref="G212:I213"/>
    <mergeCell ref="F215:F216"/>
    <mergeCell ref="G215:I216"/>
    <mergeCell ref="F196:F197"/>
    <mergeCell ref="G196:I197"/>
    <mergeCell ref="F203:F204"/>
    <mergeCell ref="G203:I204"/>
    <mergeCell ref="F206:F207"/>
    <mergeCell ref="G206:I207"/>
    <mergeCell ref="F187:F188"/>
    <mergeCell ref="G187:I188"/>
    <mergeCell ref="F190:F191"/>
    <mergeCell ref="G190:I191"/>
    <mergeCell ref="F193:F194"/>
    <mergeCell ref="G193:I194"/>
    <mergeCell ref="F178:F179"/>
    <mergeCell ref="G178:I179"/>
    <mergeCell ref="F181:F182"/>
    <mergeCell ref="G181:I182"/>
    <mergeCell ref="F184:F185"/>
    <mergeCell ref="G184:I185"/>
    <mergeCell ref="F63:F64"/>
    <mergeCell ref="G63:I64"/>
    <mergeCell ref="F66:F67"/>
    <mergeCell ref="G66:I67"/>
    <mergeCell ref="F69:F70"/>
    <mergeCell ref="G69:I70"/>
    <mergeCell ref="F72:F73"/>
    <mergeCell ref="G72:I73"/>
    <mergeCell ref="F75:F76"/>
    <mergeCell ref="G75:I76"/>
    <mergeCell ref="F78:F79"/>
    <mergeCell ref="A2:Q2"/>
    <mergeCell ref="A3:Q3"/>
    <mergeCell ref="C6:P6"/>
    <mergeCell ref="B22:E23"/>
    <mergeCell ref="A48:Q48"/>
    <mergeCell ref="C8:C9"/>
    <mergeCell ref="D8:D9"/>
    <mergeCell ref="E8:E9"/>
    <mergeCell ref="C10:C11"/>
    <mergeCell ref="D10:D11"/>
    <mergeCell ref="E10:E11"/>
    <mergeCell ref="A14:A15"/>
    <mergeCell ref="A22:A23"/>
    <mergeCell ref="B14:E15"/>
    <mergeCell ref="K8:K9"/>
    <mergeCell ref="L8:L9"/>
    <mergeCell ref="M8:M9"/>
    <mergeCell ref="N8:N9"/>
    <mergeCell ref="O8:O9"/>
    <mergeCell ref="P8:P9"/>
    <mergeCell ref="Q8:Q9"/>
    <mergeCell ref="A10:A11"/>
    <mergeCell ref="B10:B11"/>
  </mergeCells>
  <conditionalFormatting sqref="T247:T249">
    <cfRule type="cellIs" dxfId="16" priority="6" stopIfTrue="1" operator="equal">
      <formula>0</formula>
    </cfRule>
  </conditionalFormatting>
  <conditionalFormatting sqref="H249:J249">
    <cfRule type="cellIs" dxfId="15" priority="4" stopIfTrue="1" operator="equal">
      <formula>0</formula>
    </cfRule>
  </conditionalFormatting>
  <conditionalFormatting sqref="O247:O249">
    <cfRule type="cellIs" dxfId="14" priority="5" stopIfTrue="1" operator="equal">
      <formula>0</formula>
    </cfRule>
  </conditionalFormatting>
  <conditionalFormatting sqref="H36:I36">
    <cfRule type="cellIs" dxfId="13" priority="3" stopIfTrue="1" operator="equal">
      <formula>0</formula>
    </cfRule>
  </conditionalFormatting>
  <conditionalFormatting sqref="H112:J112">
    <cfRule type="cellIs" dxfId="12" priority="1" stopIfTrue="1" operator="equal">
      <formula>0</formula>
    </cfRule>
  </conditionalFormatting>
  <conditionalFormatting sqref="O110:O112">
    <cfRule type="cellIs" dxfId="11" priority="2" stopIfTrue="1" operator="equal">
      <formula>0</formula>
    </cfRule>
  </conditionalFormatting>
  <pageMargins left="0.39370078740157483" right="0" top="0.19685039370078741" bottom="0" header="0.51181102362204722" footer="0.51181102362204722"/>
  <pageSetup paperSize="9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R87"/>
  <sheetViews>
    <sheetView topLeftCell="A13" zoomScale="120" zoomScaleNormal="120" workbookViewId="0">
      <selection activeCell="H13" sqref="H13"/>
    </sheetView>
  </sheetViews>
  <sheetFormatPr defaultColWidth="9.140625" defaultRowHeight="12.75" x14ac:dyDescent="0.2"/>
  <cols>
    <col min="1" max="1" width="9.140625" style="8"/>
    <col min="2" max="2" width="4.7109375" style="8" customWidth="1"/>
    <col min="3" max="3" width="10.28515625" style="8" customWidth="1"/>
    <col min="4" max="4" width="6.7109375" style="8" customWidth="1"/>
    <col min="5" max="5" width="4.42578125" style="8" customWidth="1"/>
    <col min="6" max="6" width="6.85546875" style="8" customWidth="1"/>
    <col min="7" max="7" width="6.42578125" style="8" customWidth="1"/>
    <col min="8" max="9" width="6" style="8" customWidth="1"/>
    <col min="10" max="10" width="6.42578125" style="8" customWidth="1"/>
    <col min="11" max="11" width="5" style="8" customWidth="1"/>
    <col min="12" max="12" width="4.7109375" style="8" customWidth="1"/>
    <col min="13" max="13" width="9.28515625" style="8" customWidth="1"/>
    <col min="14" max="20" width="6.7109375" style="8" customWidth="1"/>
    <col min="21" max="16384" width="9.140625" style="8"/>
  </cols>
  <sheetData>
    <row r="1" spans="2:18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246"/>
      <c r="M1" s="246"/>
    </row>
    <row r="2" spans="2:18" ht="15.75" x14ac:dyDescent="0.25">
      <c r="E2" s="106"/>
      <c r="F2" s="564" t="s">
        <v>453</v>
      </c>
      <c r="G2" s="564"/>
      <c r="H2" s="564"/>
    </row>
    <row r="3" spans="2:18" ht="15.75" x14ac:dyDescent="0.25">
      <c r="D3" s="106" t="s">
        <v>452</v>
      </c>
      <c r="E3" s="106"/>
      <c r="G3" s="403"/>
      <c r="H3" s="403"/>
      <c r="I3" s="403"/>
      <c r="J3" s="403"/>
      <c r="K3" s="403"/>
    </row>
    <row r="4" spans="2:18" ht="15" customHeight="1" x14ac:dyDescent="0.25">
      <c r="E4" s="403" t="s">
        <v>454</v>
      </c>
      <c r="F4" s="403"/>
      <c r="G4" s="403"/>
      <c r="H4" s="403"/>
    </row>
    <row r="5" spans="2:18" ht="15" customHeight="1" x14ac:dyDescent="0.2">
      <c r="B5" s="567">
        <v>44602</v>
      </c>
      <c r="C5" s="567"/>
      <c r="D5" s="567"/>
      <c r="E5" s="401"/>
      <c r="F5" s="401"/>
      <c r="G5" s="9"/>
      <c r="H5" s="9"/>
      <c r="I5" s="9"/>
      <c r="J5" s="9"/>
      <c r="K5" s="9"/>
      <c r="L5" s="8" t="s">
        <v>34</v>
      </c>
      <c r="N5" s="37"/>
      <c r="O5" s="37"/>
      <c r="P5" s="37"/>
      <c r="Q5" s="37"/>
      <c r="R5" s="37"/>
    </row>
    <row r="6" spans="2:18" ht="12" customHeight="1" x14ac:dyDescent="0.2">
      <c r="B6" s="402"/>
      <c r="C6" s="402"/>
      <c r="D6" s="402"/>
      <c r="E6" s="401"/>
      <c r="F6" s="401"/>
      <c r="G6" s="9"/>
      <c r="H6" s="9"/>
      <c r="I6" s="9"/>
      <c r="J6" s="9"/>
      <c r="K6" s="9"/>
      <c r="N6" s="37"/>
      <c r="O6" s="37"/>
      <c r="P6" s="37"/>
      <c r="Q6" s="37"/>
      <c r="R6" s="37"/>
    </row>
    <row r="7" spans="2:18" ht="15" customHeight="1" x14ac:dyDescent="0.25">
      <c r="B7" s="402"/>
      <c r="C7" s="402"/>
      <c r="D7" s="403" t="s">
        <v>457</v>
      </c>
      <c r="E7" s="401"/>
      <c r="G7" s="9"/>
      <c r="H7" s="9"/>
      <c r="I7" s="9"/>
      <c r="J7" s="9"/>
      <c r="K7" s="9"/>
      <c r="N7" s="37"/>
      <c r="O7" s="37"/>
      <c r="P7" s="37"/>
      <c r="Q7" s="37"/>
      <c r="R7" s="37"/>
    </row>
    <row r="8" spans="2:18" ht="15" customHeight="1" x14ac:dyDescent="0.25">
      <c r="B8" s="528" t="s">
        <v>65</v>
      </c>
      <c r="C8" s="530" t="s">
        <v>0</v>
      </c>
      <c r="D8" s="531"/>
      <c r="E8" s="532"/>
      <c r="F8" s="186"/>
      <c r="G8" s="187"/>
      <c r="H8" s="187" t="s">
        <v>37</v>
      </c>
      <c r="I8" s="187"/>
      <c r="J8" s="188"/>
      <c r="K8" s="187"/>
      <c r="L8" s="522" t="s">
        <v>2</v>
      </c>
      <c r="N8" s="37"/>
      <c r="O8" s="37"/>
      <c r="P8" s="37"/>
      <c r="Q8" s="37"/>
      <c r="R8" s="37"/>
    </row>
    <row r="9" spans="2:18" ht="15" customHeight="1" thickBot="1" x14ac:dyDescent="0.25">
      <c r="B9" s="566"/>
      <c r="C9" s="681"/>
      <c r="D9" s="682"/>
      <c r="E9" s="683"/>
      <c r="F9" s="443">
        <v>1</v>
      </c>
      <c r="G9" s="443">
        <v>2</v>
      </c>
      <c r="H9" s="443">
        <v>3</v>
      </c>
      <c r="I9" s="443">
        <v>4</v>
      </c>
      <c r="J9" s="443">
        <v>5</v>
      </c>
      <c r="K9" s="444">
        <v>6</v>
      </c>
      <c r="L9" s="523"/>
      <c r="N9" s="37"/>
      <c r="O9" s="37"/>
      <c r="P9" s="37"/>
      <c r="Q9" s="37"/>
      <c r="R9" s="37"/>
    </row>
    <row r="10" spans="2:18" ht="20.100000000000001" customHeight="1" thickBot="1" x14ac:dyDescent="0.25">
      <c r="B10" s="365">
        <v>1</v>
      </c>
      <c r="C10" s="680" t="s">
        <v>231</v>
      </c>
      <c r="D10" s="680"/>
      <c r="E10" s="680"/>
      <c r="F10" s="425">
        <v>2</v>
      </c>
      <c r="G10" s="425">
        <v>3</v>
      </c>
      <c r="H10" s="425">
        <v>1</v>
      </c>
      <c r="I10" s="425">
        <v>3</v>
      </c>
      <c r="J10" s="425">
        <v>4</v>
      </c>
      <c r="K10" s="445">
        <v>3</v>
      </c>
      <c r="L10" s="446">
        <f>SUM(F10:K10)</f>
        <v>16</v>
      </c>
      <c r="N10" s="37"/>
      <c r="O10" s="37"/>
      <c r="P10" s="37"/>
      <c r="Q10" s="37"/>
      <c r="R10" s="37"/>
    </row>
    <row r="11" spans="2:18" ht="20.100000000000001" customHeight="1" thickBot="1" x14ac:dyDescent="0.25">
      <c r="B11" s="365">
        <v>2</v>
      </c>
      <c r="C11" s="680" t="s">
        <v>56</v>
      </c>
      <c r="D11" s="680"/>
      <c r="E11" s="680"/>
      <c r="F11" s="425">
        <v>2</v>
      </c>
      <c r="G11" s="425">
        <v>0</v>
      </c>
      <c r="H11" s="425">
        <v>2</v>
      </c>
      <c r="I11" s="425">
        <v>1</v>
      </c>
      <c r="J11" s="425">
        <v>1</v>
      </c>
      <c r="K11" s="445">
        <v>2</v>
      </c>
      <c r="L11" s="446">
        <f>SUM(F11:K11)</f>
        <v>8</v>
      </c>
      <c r="N11" s="37"/>
      <c r="O11" s="37"/>
      <c r="P11" s="37"/>
      <c r="Q11" s="37"/>
      <c r="R11" s="37"/>
    </row>
    <row r="12" spans="2:18" ht="15" customHeight="1" x14ac:dyDescent="0.2">
      <c r="B12" s="402"/>
      <c r="C12" s="402"/>
      <c r="D12" s="402"/>
      <c r="E12" s="401"/>
      <c r="F12" s="401"/>
      <c r="G12" s="9"/>
      <c r="H12" s="9"/>
      <c r="I12" s="9"/>
      <c r="J12" s="9"/>
      <c r="K12" s="9"/>
      <c r="N12" s="37"/>
      <c r="O12" s="37"/>
      <c r="P12" s="37"/>
      <c r="Q12" s="37"/>
      <c r="R12" s="37"/>
    </row>
    <row r="13" spans="2:18" ht="15" customHeight="1" x14ac:dyDescent="0.25">
      <c r="B13" s="402"/>
      <c r="C13" s="402"/>
      <c r="D13" s="403" t="s">
        <v>451</v>
      </c>
      <c r="E13" s="401"/>
      <c r="F13" s="401"/>
      <c r="G13" s="9"/>
      <c r="H13" s="9"/>
      <c r="I13" s="9"/>
      <c r="J13" s="9"/>
      <c r="K13" s="9"/>
      <c r="N13" s="37"/>
      <c r="O13" s="37"/>
      <c r="P13" s="37"/>
      <c r="Q13" s="37"/>
      <c r="R13" s="37"/>
    </row>
    <row r="14" spans="2:18" ht="5.25" customHeight="1" x14ac:dyDescent="0.2">
      <c r="B14" s="402"/>
      <c r="C14" s="402"/>
      <c r="D14" s="402"/>
      <c r="E14" s="401"/>
      <c r="F14" s="401"/>
      <c r="G14" s="9"/>
      <c r="H14" s="9"/>
      <c r="I14" s="9"/>
      <c r="J14" s="9"/>
      <c r="K14" s="9"/>
      <c r="N14" s="37"/>
      <c r="O14" s="37"/>
      <c r="P14" s="37"/>
      <c r="Q14" s="37"/>
      <c r="R14" s="37"/>
    </row>
    <row r="15" spans="2:18" ht="15.75" x14ac:dyDescent="0.25">
      <c r="B15" s="528" t="s">
        <v>65</v>
      </c>
      <c r="C15" s="530" t="s">
        <v>0</v>
      </c>
      <c r="D15" s="531"/>
      <c r="E15" s="532"/>
      <c r="F15" s="186"/>
      <c r="G15" s="187"/>
      <c r="H15" s="187" t="s">
        <v>37</v>
      </c>
      <c r="I15" s="187"/>
      <c r="J15" s="188"/>
      <c r="K15" s="187"/>
      <c r="L15" s="522" t="s">
        <v>2</v>
      </c>
      <c r="N15" s="37"/>
      <c r="O15" s="37"/>
      <c r="P15" s="37"/>
      <c r="Q15" s="37"/>
      <c r="R15" s="37"/>
    </row>
    <row r="16" spans="2:18" ht="16.5" thickBot="1" x14ac:dyDescent="0.25">
      <c r="B16" s="566"/>
      <c r="C16" s="533"/>
      <c r="D16" s="534"/>
      <c r="E16" s="535"/>
      <c r="F16" s="189">
        <v>1</v>
      </c>
      <c r="G16" s="189">
        <v>2</v>
      </c>
      <c r="H16" s="189">
        <v>3</v>
      </c>
      <c r="I16" s="189">
        <v>4</v>
      </c>
      <c r="J16" s="189">
        <v>5</v>
      </c>
      <c r="K16" s="426" t="s">
        <v>450</v>
      </c>
      <c r="L16" s="523"/>
      <c r="N16" s="537"/>
      <c r="O16" s="537"/>
      <c r="P16" s="537"/>
      <c r="Q16" s="37"/>
      <c r="R16" s="37"/>
    </row>
    <row r="17" spans="2:18" ht="27" customHeight="1" thickBot="1" x14ac:dyDescent="0.25">
      <c r="B17" s="428">
        <v>1</v>
      </c>
      <c r="C17" s="687" t="s">
        <v>56</v>
      </c>
      <c r="D17" s="688"/>
      <c r="E17" s="688"/>
      <c r="F17" s="439">
        <v>2</v>
      </c>
      <c r="G17" s="439">
        <v>4</v>
      </c>
      <c r="H17" s="439">
        <v>3</v>
      </c>
      <c r="I17" s="439">
        <v>2</v>
      </c>
      <c r="J17" s="440">
        <v>2</v>
      </c>
      <c r="K17" s="433"/>
      <c r="L17" s="209">
        <f>SUM(D17:K17)</f>
        <v>13</v>
      </c>
      <c r="N17" s="37"/>
      <c r="O17" s="37"/>
      <c r="P17" s="37"/>
      <c r="Q17" s="37"/>
      <c r="R17" s="37"/>
    </row>
    <row r="18" spans="2:18" ht="27.75" customHeight="1" thickBot="1" x14ac:dyDescent="0.25">
      <c r="B18" s="429">
        <v>2</v>
      </c>
      <c r="C18" s="684" t="s">
        <v>231</v>
      </c>
      <c r="D18" s="685"/>
      <c r="E18" s="685"/>
      <c r="F18" s="441">
        <v>5</v>
      </c>
      <c r="G18" s="441">
        <v>3</v>
      </c>
      <c r="H18" s="441">
        <v>2</v>
      </c>
      <c r="I18" s="441">
        <v>1</v>
      </c>
      <c r="J18" s="442">
        <v>1</v>
      </c>
      <c r="K18" s="441"/>
      <c r="L18" s="209">
        <f>SUM(D18:K18)</f>
        <v>12</v>
      </c>
      <c r="N18" s="37"/>
      <c r="O18" s="37"/>
      <c r="P18" s="37"/>
      <c r="Q18" s="119"/>
      <c r="R18" s="37"/>
    </row>
    <row r="19" spans="2:18" ht="28.5" customHeight="1" thickBot="1" x14ac:dyDescent="0.25">
      <c r="B19" s="429">
        <v>3</v>
      </c>
      <c r="C19" s="684" t="s">
        <v>229</v>
      </c>
      <c r="D19" s="685"/>
      <c r="E19" s="685"/>
      <c r="F19" s="229">
        <v>3</v>
      </c>
      <c r="G19" s="229">
        <v>2</v>
      </c>
      <c r="H19" s="229">
        <v>2</v>
      </c>
      <c r="I19" s="229">
        <v>2</v>
      </c>
      <c r="J19" s="229">
        <v>2</v>
      </c>
      <c r="K19" s="447"/>
      <c r="L19" s="209">
        <f>SUM(D19:K19)</f>
        <v>11</v>
      </c>
      <c r="N19" s="37"/>
      <c r="O19" s="37"/>
      <c r="P19" s="37"/>
      <c r="Q19" s="119"/>
      <c r="R19" s="37"/>
    </row>
    <row r="20" spans="2:18" ht="25.5" customHeight="1" thickBot="1" x14ac:dyDescent="0.25">
      <c r="B20" s="430">
        <v>4</v>
      </c>
      <c r="C20" s="689" t="s">
        <v>31</v>
      </c>
      <c r="D20" s="629"/>
      <c r="E20" s="629"/>
      <c r="F20" s="231">
        <v>2</v>
      </c>
      <c r="G20" s="231">
        <v>2</v>
      </c>
      <c r="H20" s="231">
        <v>2</v>
      </c>
      <c r="I20" s="231">
        <v>1</v>
      </c>
      <c r="J20" s="231"/>
      <c r="K20" s="434"/>
      <c r="L20" s="209">
        <f>SUM(D20:K20)</f>
        <v>7</v>
      </c>
      <c r="N20" s="37"/>
      <c r="O20" s="37"/>
      <c r="P20" s="362"/>
      <c r="Q20" s="362"/>
      <c r="R20" s="362"/>
    </row>
    <row r="21" spans="2:18" ht="9.75" customHeight="1" x14ac:dyDescent="0.2">
      <c r="B21" s="371"/>
      <c r="C21" s="372"/>
      <c r="D21" s="372"/>
      <c r="E21" s="372"/>
      <c r="F21" s="205"/>
      <c r="G21" s="206"/>
      <c r="H21" s="206"/>
      <c r="I21" s="206"/>
      <c r="J21" s="206"/>
      <c r="K21" s="206"/>
      <c r="L21" s="276"/>
      <c r="N21" s="37"/>
      <c r="O21" s="37"/>
      <c r="P21" s="37"/>
      <c r="Q21" s="119"/>
      <c r="R21" s="37"/>
    </row>
    <row r="22" spans="2:18" ht="17.25" customHeight="1" x14ac:dyDescent="0.25">
      <c r="E22" s="403" t="s">
        <v>256</v>
      </c>
      <c r="F22" s="403"/>
      <c r="G22" s="403"/>
      <c r="H22" s="403"/>
      <c r="I22" s="403"/>
      <c r="M22" s="37"/>
      <c r="N22" s="37"/>
      <c r="O22" s="37"/>
      <c r="P22" s="37"/>
      <c r="Q22" s="119"/>
      <c r="R22" s="37"/>
    </row>
    <row r="23" spans="2:18" ht="15.75" customHeight="1" x14ac:dyDescent="0.25">
      <c r="E23" s="106" t="s">
        <v>248</v>
      </c>
      <c r="F23" s="427" t="s">
        <v>455</v>
      </c>
      <c r="G23" s="427"/>
      <c r="H23" s="427"/>
      <c r="I23" s="427"/>
      <c r="J23" s="248"/>
      <c r="M23" s="37"/>
      <c r="N23" s="37"/>
      <c r="O23" s="37"/>
      <c r="P23" s="37"/>
      <c r="Q23" s="119"/>
      <c r="R23" s="37"/>
    </row>
    <row r="24" spans="2:18" ht="15" customHeight="1" x14ac:dyDescent="0.25">
      <c r="B24" s="528" t="s">
        <v>65</v>
      </c>
      <c r="C24" s="530" t="s">
        <v>0</v>
      </c>
      <c r="D24" s="531"/>
      <c r="E24" s="532"/>
      <c r="F24" s="186"/>
      <c r="G24" s="187"/>
      <c r="H24" s="187" t="s">
        <v>37</v>
      </c>
      <c r="I24" s="187"/>
      <c r="K24" s="187"/>
      <c r="L24" s="568" t="s">
        <v>2</v>
      </c>
      <c r="M24" s="424"/>
      <c r="N24" s="37"/>
      <c r="O24" s="37"/>
      <c r="P24" s="37"/>
      <c r="Q24" s="119"/>
      <c r="R24" s="37"/>
    </row>
    <row r="25" spans="2:18" ht="15.75" customHeight="1" thickBot="1" x14ac:dyDescent="0.25">
      <c r="B25" s="529"/>
      <c r="C25" s="533"/>
      <c r="D25" s="534"/>
      <c r="E25" s="535"/>
      <c r="F25" s="189">
        <v>1</v>
      </c>
      <c r="G25" s="189">
        <v>2</v>
      </c>
      <c r="H25" s="189">
        <v>3</v>
      </c>
      <c r="I25" s="189">
        <v>4</v>
      </c>
      <c r="J25" s="189">
        <v>5</v>
      </c>
      <c r="K25" s="426" t="s">
        <v>450</v>
      </c>
      <c r="L25" s="690"/>
      <c r="M25" s="424"/>
      <c r="N25" s="37"/>
      <c r="O25" s="37"/>
    </row>
    <row r="26" spans="2:18" ht="29.1" customHeight="1" thickBot="1" x14ac:dyDescent="0.25">
      <c r="B26" s="428" t="s">
        <v>273</v>
      </c>
      <c r="C26" s="687" t="s">
        <v>229</v>
      </c>
      <c r="D26" s="688"/>
      <c r="E26" s="688"/>
      <c r="F26" s="329">
        <v>4</v>
      </c>
      <c r="G26" s="329">
        <v>1</v>
      </c>
      <c r="H26" s="329">
        <v>1</v>
      </c>
      <c r="I26" s="329">
        <v>4</v>
      </c>
      <c r="J26" s="329">
        <v>3</v>
      </c>
      <c r="K26" s="435"/>
      <c r="L26" s="209">
        <f>SUM(D26:K26)</f>
        <v>13</v>
      </c>
      <c r="M26" s="420"/>
      <c r="N26" s="37"/>
      <c r="O26" s="421"/>
    </row>
    <row r="27" spans="2:18" ht="29.1" customHeight="1" thickBot="1" x14ac:dyDescent="0.25">
      <c r="B27" s="429" t="s">
        <v>273</v>
      </c>
      <c r="C27" s="684" t="s">
        <v>31</v>
      </c>
      <c r="D27" s="685"/>
      <c r="E27" s="685"/>
      <c r="F27" s="329">
        <v>1</v>
      </c>
      <c r="G27" s="329">
        <v>3</v>
      </c>
      <c r="H27" s="329">
        <v>3</v>
      </c>
      <c r="I27" s="329">
        <v>4</v>
      </c>
      <c r="J27" s="329">
        <v>2</v>
      </c>
      <c r="K27" s="436"/>
      <c r="L27" s="209">
        <f>SUM(D27:K27)</f>
        <v>13</v>
      </c>
      <c r="M27" s="420"/>
      <c r="N27" s="37"/>
      <c r="O27" s="37"/>
      <c r="P27" s="88"/>
    </row>
    <row r="28" spans="2:18" ht="29.1" customHeight="1" thickBot="1" x14ac:dyDescent="0.25">
      <c r="B28" s="429">
        <v>5</v>
      </c>
      <c r="C28" s="684" t="s">
        <v>15</v>
      </c>
      <c r="D28" s="685"/>
      <c r="E28" s="685"/>
      <c r="F28" s="329">
        <v>2</v>
      </c>
      <c r="G28" s="329">
        <v>0</v>
      </c>
      <c r="H28" s="329">
        <v>4</v>
      </c>
      <c r="I28" s="329">
        <v>4</v>
      </c>
      <c r="J28" s="329">
        <v>2</v>
      </c>
      <c r="K28" s="436"/>
      <c r="L28" s="209">
        <f>SUM(D28:K28)</f>
        <v>12</v>
      </c>
      <c r="M28" s="420"/>
      <c r="N28" s="37"/>
      <c r="O28" s="37"/>
      <c r="P28" s="88"/>
    </row>
    <row r="29" spans="2:18" ht="29.1" customHeight="1" thickBot="1" x14ac:dyDescent="0.25">
      <c r="B29" s="430">
        <v>8</v>
      </c>
      <c r="C29" s="689" t="s">
        <v>30</v>
      </c>
      <c r="D29" s="629"/>
      <c r="E29" s="629"/>
      <c r="F29" s="331">
        <v>1</v>
      </c>
      <c r="G29" s="331">
        <v>1</v>
      </c>
      <c r="H29" s="331">
        <v>2</v>
      </c>
      <c r="I29" s="331">
        <v>1</v>
      </c>
      <c r="J29" s="331"/>
      <c r="K29" s="437"/>
      <c r="L29" s="209">
        <f>SUM(D29:K29)</f>
        <v>5</v>
      </c>
      <c r="M29" s="420"/>
      <c r="N29" s="37"/>
      <c r="O29" s="37"/>
      <c r="P29" s="88"/>
    </row>
    <row r="30" spans="2:18" ht="7.5" customHeight="1" x14ac:dyDescent="0.2">
      <c r="B30" s="404"/>
      <c r="C30" s="405"/>
      <c r="D30" s="405"/>
      <c r="E30" s="405"/>
      <c r="F30" s="61"/>
      <c r="G30" s="61"/>
      <c r="H30" s="61"/>
      <c r="I30" s="61"/>
      <c r="J30" s="61"/>
      <c r="K30" s="61"/>
      <c r="L30" s="404"/>
      <c r="M30" s="37"/>
      <c r="N30" s="37"/>
      <c r="O30" s="37"/>
      <c r="P30" s="88"/>
    </row>
    <row r="31" spans="2:18" ht="16.5" customHeight="1" x14ac:dyDescent="0.25">
      <c r="E31" s="403" t="s">
        <v>257</v>
      </c>
      <c r="F31" s="403"/>
      <c r="G31" s="403"/>
      <c r="H31" s="403"/>
      <c r="I31" s="403"/>
      <c r="L31" s="404"/>
      <c r="M31" s="37"/>
      <c r="N31" s="37"/>
      <c r="O31" s="37"/>
      <c r="P31" s="88"/>
    </row>
    <row r="32" spans="2:18" ht="15" customHeight="1" x14ac:dyDescent="0.25">
      <c r="E32" s="106" t="s">
        <v>248</v>
      </c>
      <c r="F32" s="149" t="s">
        <v>455</v>
      </c>
      <c r="G32" s="149"/>
      <c r="H32" s="149"/>
      <c r="I32" s="149"/>
      <c r="L32" s="404"/>
      <c r="M32" s="37"/>
      <c r="N32" s="37"/>
      <c r="O32" s="37"/>
      <c r="P32" s="88"/>
    </row>
    <row r="33" spans="2:17" ht="15" customHeight="1" x14ac:dyDescent="0.25">
      <c r="B33" s="528" t="s">
        <v>65</v>
      </c>
      <c r="C33" s="530" t="s">
        <v>0</v>
      </c>
      <c r="D33" s="531"/>
      <c r="E33" s="532"/>
      <c r="F33" s="186"/>
      <c r="G33" s="187"/>
      <c r="H33" s="187" t="s">
        <v>37</v>
      </c>
      <c r="I33" s="187"/>
      <c r="J33" s="188"/>
      <c r="K33" s="274"/>
      <c r="L33" s="522" t="s">
        <v>2</v>
      </c>
      <c r="M33" s="422"/>
      <c r="N33" s="37"/>
      <c r="O33" s="37"/>
      <c r="P33" s="88"/>
    </row>
    <row r="34" spans="2:17" ht="15" customHeight="1" thickBot="1" x14ac:dyDescent="0.25">
      <c r="B34" s="529"/>
      <c r="C34" s="533"/>
      <c r="D34" s="534"/>
      <c r="E34" s="535"/>
      <c r="F34" s="189">
        <v>1</v>
      </c>
      <c r="G34" s="189">
        <v>2</v>
      </c>
      <c r="H34" s="189">
        <v>3</v>
      </c>
      <c r="I34" s="189">
        <v>4</v>
      </c>
      <c r="J34" s="189">
        <v>5</v>
      </c>
      <c r="K34" s="426" t="s">
        <v>450</v>
      </c>
      <c r="L34" s="686"/>
      <c r="M34" s="422"/>
      <c r="N34" s="37"/>
      <c r="O34" s="37"/>
      <c r="P34" s="88"/>
    </row>
    <row r="35" spans="2:17" ht="29.1" customHeight="1" thickBot="1" x14ac:dyDescent="0.25">
      <c r="B35" s="428" t="s">
        <v>273</v>
      </c>
      <c r="C35" s="687" t="s">
        <v>456</v>
      </c>
      <c r="D35" s="688"/>
      <c r="E35" s="688"/>
      <c r="F35" s="329">
        <v>4</v>
      </c>
      <c r="G35" s="329">
        <v>4</v>
      </c>
      <c r="H35" s="329">
        <v>3</v>
      </c>
      <c r="I35" s="329">
        <v>4</v>
      </c>
      <c r="J35" s="329">
        <v>3</v>
      </c>
      <c r="K35" s="435"/>
      <c r="L35" s="209">
        <f>SUM(F35:K35)</f>
        <v>18</v>
      </c>
      <c r="M35" s="423"/>
      <c r="N35" s="37"/>
      <c r="O35" s="362"/>
      <c r="P35" s="362"/>
      <c r="Q35" s="362"/>
    </row>
    <row r="36" spans="2:17" ht="29.1" customHeight="1" thickBot="1" x14ac:dyDescent="0.25">
      <c r="B36" s="429" t="s">
        <v>273</v>
      </c>
      <c r="C36" s="684" t="s">
        <v>56</v>
      </c>
      <c r="D36" s="685"/>
      <c r="E36" s="685"/>
      <c r="F36" s="329">
        <v>2</v>
      </c>
      <c r="G36" s="329">
        <v>2</v>
      </c>
      <c r="H36" s="329">
        <v>3</v>
      </c>
      <c r="I36" s="329">
        <v>1</v>
      </c>
      <c r="J36" s="329">
        <v>2</v>
      </c>
      <c r="K36" s="438" t="s">
        <v>448</v>
      </c>
      <c r="L36" s="209">
        <f>SUM(D36:K36)</f>
        <v>10</v>
      </c>
      <c r="M36" s="423"/>
      <c r="N36" s="37"/>
      <c r="O36" s="37"/>
    </row>
    <row r="37" spans="2:17" ht="29.1" customHeight="1" thickBot="1" x14ac:dyDescent="0.25">
      <c r="B37" s="429">
        <v>6</v>
      </c>
      <c r="C37" s="684" t="s">
        <v>58</v>
      </c>
      <c r="D37" s="685"/>
      <c r="E37" s="685"/>
      <c r="F37" s="329">
        <v>1</v>
      </c>
      <c r="G37" s="329">
        <v>3</v>
      </c>
      <c r="H37" s="329">
        <v>1</v>
      </c>
      <c r="I37" s="329">
        <v>2</v>
      </c>
      <c r="J37" s="329">
        <v>3</v>
      </c>
      <c r="K37" s="438" t="s">
        <v>449</v>
      </c>
      <c r="L37" s="209">
        <f>SUM(D37:K37)</f>
        <v>10</v>
      </c>
      <c r="M37" s="423"/>
      <c r="N37" s="37"/>
      <c r="O37" s="37"/>
      <c r="Q37" s="404"/>
    </row>
    <row r="38" spans="2:17" ht="29.1" customHeight="1" thickBot="1" x14ac:dyDescent="0.25">
      <c r="B38" s="430">
        <v>7</v>
      </c>
      <c r="C38" s="689" t="s">
        <v>139</v>
      </c>
      <c r="D38" s="629"/>
      <c r="E38" s="629"/>
      <c r="F38" s="331">
        <v>0</v>
      </c>
      <c r="G38" s="331">
        <v>1</v>
      </c>
      <c r="H38" s="331">
        <v>3</v>
      </c>
      <c r="I38" s="331">
        <v>1</v>
      </c>
      <c r="J38" s="331"/>
      <c r="K38" s="437"/>
      <c r="L38" s="209">
        <f>SUM(D38:K38)</f>
        <v>5</v>
      </c>
      <c r="M38" s="423"/>
      <c r="N38" s="37"/>
      <c r="O38" s="37"/>
      <c r="Q38" s="404"/>
    </row>
    <row r="39" spans="2:17" ht="15" customHeight="1" x14ac:dyDescent="0.2">
      <c r="M39" s="422"/>
      <c r="N39" s="37"/>
      <c r="O39" s="37"/>
    </row>
    <row r="40" spans="2:17" ht="21" customHeight="1" x14ac:dyDescent="0.25">
      <c r="B40" s="63" t="s">
        <v>116</v>
      </c>
      <c r="D40" s="94"/>
      <c r="E40" s="94"/>
      <c r="G40" s="95"/>
      <c r="I40"/>
      <c r="J40" s="97" t="s">
        <v>443</v>
      </c>
      <c r="M40" s="37"/>
      <c r="N40" s="37"/>
      <c r="O40" s="37"/>
    </row>
    <row r="41" spans="2:17" ht="18.75" x14ac:dyDescent="0.3">
      <c r="B41" s="63"/>
      <c r="D41" s="98"/>
      <c r="E41" s="98"/>
      <c r="G41" s="95"/>
      <c r="I41"/>
      <c r="J41" s="99"/>
      <c r="M41" s="37"/>
      <c r="N41" s="37"/>
      <c r="O41" s="37"/>
    </row>
    <row r="42" spans="2:17" ht="21.75" customHeight="1" x14ac:dyDescent="0.25">
      <c r="B42" s="100" t="s">
        <v>184</v>
      </c>
      <c r="D42" s="100"/>
      <c r="E42" s="101"/>
      <c r="G42" s="95"/>
      <c r="I42"/>
      <c r="J42" s="97" t="s">
        <v>444</v>
      </c>
      <c r="M42" s="37"/>
      <c r="N42" s="37"/>
      <c r="O42" s="37"/>
    </row>
    <row r="43" spans="2:17" x14ac:dyDescent="0.2">
      <c r="M43" s="37"/>
      <c r="N43" s="37"/>
      <c r="O43" s="37"/>
    </row>
    <row r="44" spans="2:17" x14ac:dyDescent="0.2">
      <c r="M44" s="37"/>
      <c r="N44" s="37"/>
      <c r="O44" s="37"/>
    </row>
    <row r="45" spans="2:17" x14ac:dyDescent="0.2">
      <c r="M45" s="37"/>
      <c r="N45" s="37"/>
      <c r="O45" s="37"/>
    </row>
    <row r="46" spans="2:17" x14ac:dyDescent="0.2">
      <c r="M46" s="37"/>
      <c r="N46" s="37"/>
      <c r="O46" s="37"/>
    </row>
    <row r="47" spans="2:17" x14ac:dyDescent="0.2">
      <c r="M47" s="37"/>
      <c r="N47" s="37"/>
      <c r="O47" s="37"/>
    </row>
    <row r="58" ht="3.75" customHeight="1" x14ac:dyDescent="0.2"/>
    <row r="59" ht="12.95" customHeight="1" x14ac:dyDescent="0.2"/>
    <row r="60" ht="12.95" customHeight="1" x14ac:dyDescent="0.2"/>
    <row r="61" ht="20.25" customHeight="1" x14ac:dyDescent="0.2"/>
    <row r="62" ht="15" customHeight="1" x14ac:dyDescent="0.2"/>
    <row r="63" ht="8.1" customHeight="1" x14ac:dyDescent="0.2"/>
    <row r="64" ht="12.95" customHeight="1" x14ac:dyDescent="0.2"/>
    <row r="65" spans="2:11" ht="15" customHeight="1" x14ac:dyDescent="0.2"/>
    <row r="66" spans="2:11" ht="12.95" customHeight="1" x14ac:dyDescent="0.2"/>
    <row r="67" spans="2:11" ht="12.95" customHeight="1" x14ac:dyDescent="0.2"/>
    <row r="68" spans="2:11" ht="12.95" customHeight="1" x14ac:dyDescent="0.2"/>
    <row r="69" spans="2:11" ht="12.95" customHeight="1" x14ac:dyDescent="0.2"/>
    <row r="70" spans="2:11" ht="12.95" customHeight="1" x14ac:dyDescent="0.2"/>
    <row r="71" spans="2:11" ht="15" customHeight="1" x14ac:dyDescent="0.2"/>
    <row r="72" spans="2:11" ht="12.95" customHeight="1" x14ac:dyDescent="0.2"/>
    <row r="73" spans="2:11" ht="12.95" customHeight="1" x14ac:dyDescent="0.2"/>
    <row r="74" spans="2:11" ht="12.95" customHeight="1" x14ac:dyDescent="0.2"/>
    <row r="75" spans="2:11" ht="12.95" customHeight="1" x14ac:dyDescent="0.2"/>
    <row r="76" spans="2:11" ht="12.95" customHeight="1" x14ac:dyDescent="0.2"/>
    <row r="77" spans="2:11" ht="15" x14ac:dyDescent="0.2">
      <c r="B77" s="3"/>
      <c r="C77" s="409"/>
      <c r="D77" s="409"/>
      <c r="F77" s="12"/>
      <c r="G77" s="12"/>
      <c r="H77" s="12"/>
      <c r="I77" s="17"/>
      <c r="J77" s="17"/>
      <c r="K77" s="17"/>
    </row>
    <row r="78" spans="2:11" ht="15" x14ac:dyDescent="0.2">
      <c r="B78" s="3"/>
      <c r="C78" s="31"/>
      <c r="D78" s="31"/>
      <c r="E78" s="31"/>
      <c r="F78" s="31"/>
      <c r="G78" s="32"/>
      <c r="H78" s="33"/>
      <c r="I78" s="34"/>
      <c r="J78" s="34"/>
      <c r="K78" s="34"/>
    </row>
    <row r="79" spans="2:11" ht="15" x14ac:dyDescent="0.2">
      <c r="B79" s="3"/>
      <c r="C79" s="35"/>
      <c r="D79" s="35"/>
      <c r="E79" s="35"/>
      <c r="F79" s="35"/>
      <c r="G79" s="35"/>
      <c r="H79" s="33"/>
      <c r="I79" s="34"/>
      <c r="J79" s="34"/>
      <c r="K79" s="34"/>
    </row>
    <row r="80" spans="2:11" ht="15" x14ac:dyDescent="0.2">
      <c r="B80" s="3"/>
      <c r="C80" s="31"/>
      <c r="D80" s="31"/>
      <c r="E80" s="31"/>
      <c r="F80" s="31"/>
      <c r="G80" s="31"/>
      <c r="H80" s="33"/>
      <c r="I80" s="34"/>
      <c r="J80" s="34"/>
      <c r="K80" s="34"/>
    </row>
    <row r="81" spans="2:11" ht="15.75" x14ac:dyDescent="0.2">
      <c r="B81" s="5"/>
      <c r="C81" s="10"/>
      <c r="D81" s="10"/>
      <c r="E81" s="409"/>
      <c r="F81" s="12"/>
      <c r="G81" s="12"/>
      <c r="H81" s="12"/>
      <c r="I81" s="17"/>
      <c r="J81" s="17"/>
      <c r="K81" s="17"/>
    </row>
    <row r="82" spans="2:11" ht="15.75" x14ac:dyDescent="0.2">
      <c r="B82" s="5"/>
      <c r="C82" s="10"/>
      <c r="D82" s="10"/>
      <c r="E82" s="409"/>
      <c r="F82" s="12"/>
      <c r="G82" s="12"/>
      <c r="H82" s="12"/>
      <c r="I82" s="17"/>
      <c r="J82" s="17"/>
      <c r="K82" s="17"/>
    </row>
    <row r="83" spans="2:11" ht="15.75" x14ac:dyDescent="0.2">
      <c r="B83" s="5"/>
      <c r="C83" s="10"/>
      <c r="D83" s="10"/>
      <c r="E83" s="409"/>
      <c r="F83" s="12"/>
      <c r="G83" s="12"/>
      <c r="H83" s="12"/>
      <c r="I83" s="17"/>
      <c r="J83" s="17"/>
      <c r="K83" s="17"/>
    </row>
    <row r="84" spans="2:11" ht="15.75" x14ac:dyDescent="0.2">
      <c r="B84" s="5"/>
      <c r="C84" s="10"/>
      <c r="D84" s="10"/>
      <c r="E84" s="409"/>
      <c r="F84" s="12"/>
      <c r="G84" s="12"/>
      <c r="H84" s="12"/>
      <c r="I84" s="17"/>
      <c r="J84" s="17"/>
      <c r="K84" s="17"/>
    </row>
    <row r="85" spans="2:11" ht="15.75" x14ac:dyDescent="0.2">
      <c r="B85" s="196"/>
      <c r="C85" s="10"/>
      <c r="D85" s="10"/>
      <c r="E85" s="15"/>
      <c r="F85" s="13"/>
      <c r="G85" s="13"/>
      <c r="H85" s="16"/>
      <c r="I85" s="16"/>
      <c r="J85" s="16"/>
      <c r="K85" s="16"/>
    </row>
    <row r="86" spans="2:11" ht="15.75" x14ac:dyDescent="0.2">
      <c r="B86" s="3"/>
      <c r="C86" s="18"/>
      <c r="D86" s="18"/>
      <c r="E86" s="11"/>
      <c r="F86" s="13"/>
      <c r="G86" s="13"/>
      <c r="H86" s="16"/>
      <c r="I86" s="16"/>
      <c r="J86" s="16"/>
      <c r="K86" s="16"/>
    </row>
    <row r="87" spans="2:11" ht="15.75" x14ac:dyDescent="0.2">
      <c r="B87" s="3"/>
      <c r="C87" s="18"/>
      <c r="D87" s="18"/>
      <c r="E87" s="11"/>
      <c r="F87" s="13"/>
      <c r="G87" s="13"/>
      <c r="H87" s="16"/>
      <c r="I87" s="16"/>
      <c r="J87" s="16"/>
      <c r="K87" s="16"/>
    </row>
  </sheetData>
  <sortState ref="C14:L15">
    <sortCondition descending="1" ref="L14:L15"/>
  </sortState>
  <mergeCells count="30">
    <mergeCell ref="L8:L9"/>
    <mergeCell ref="C38:E38"/>
    <mergeCell ref="C35:E35"/>
    <mergeCell ref="C36:E36"/>
    <mergeCell ref="C37:E37"/>
    <mergeCell ref="N16:P16"/>
    <mergeCell ref="C18:E18"/>
    <mergeCell ref="B33:B34"/>
    <mergeCell ref="C33:E34"/>
    <mergeCell ref="L33:L34"/>
    <mergeCell ref="C26:E26"/>
    <mergeCell ref="C27:E27"/>
    <mergeCell ref="C28:E28"/>
    <mergeCell ref="C29:E29"/>
    <mergeCell ref="C20:E20"/>
    <mergeCell ref="B24:B25"/>
    <mergeCell ref="C24:E25"/>
    <mergeCell ref="L24:L25"/>
    <mergeCell ref="L15:L16"/>
    <mergeCell ref="C17:E17"/>
    <mergeCell ref="C19:E19"/>
    <mergeCell ref="F2:H2"/>
    <mergeCell ref="B5:D5"/>
    <mergeCell ref="B15:B16"/>
    <mergeCell ref="C15:E16"/>
    <mergeCell ref="C1:K1"/>
    <mergeCell ref="C11:E11"/>
    <mergeCell ref="C10:E10"/>
    <mergeCell ref="B8:B9"/>
    <mergeCell ref="C8:E9"/>
  </mergeCells>
  <conditionalFormatting sqref="F85:K87 F77:H84">
    <cfRule type="cellIs" dxfId="10" priority="5" stopIfTrue="1" operator="equal">
      <formula>0</formula>
    </cfRule>
  </conditionalFormatting>
  <conditionalFormatting sqref="D42:E42">
    <cfRule type="cellIs" dxfId="9" priority="1" stopIfTrue="1" operator="equal">
      <formula>0</formula>
    </cfRule>
  </conditionalFormatting>
  <pageMargins left="0.78740157480314965" right="0" top="0" bottom="0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73"/>
  <sheetViews>
    <sheetView zoomScale="110" zoomScaleNormal="110" workbookViewId="0">
      <selection activeCell="G14" sqref="G14"/>
    </sheetView>
  </sheetViews>
  <sheetFormatPr defaultColWidth="9.140625" defaultRowHeight="12.75" x14ac:dyDescent="0.2"/>
  <cols>
    <col min="1" max="1" width="5.85546875" style="8" customWidth="1"/>
    <col min="2" max="2" width="23.7109375" style="8" customWidth="1"/>
    <col min="3" max="3" width="7.140625" style="8" customWidth="1"/>
    <col min="4" max="4" width="5.7109375" style="8" customWidth="1"/>
    <col min="5" max="5" width="6" style="8" customWidth="1"/>
    <col min="6" max="6" width="5" style="8" customWidth="1"/>
    <col min="7" max="7" width="4.5703125" style="8" customWidth="1"/>
    <col min="8" max="8" width="5.7109375" style="8" customWidth="1"/>
    <col min="9" max="9" width="4.42578125" style="8" customWidth="1"/>
    <col min="10" max="10" width="5.5703125" style="8" customWidth="1"/>
    <col min="11" max="11" width="4.85546875" style="8" customWidth="1"/>
    <col min="12" max="12" width="6.7109375" style="8" customWidth="1"/>
    <col min="13" max="13" width="5.85546875" style="8" customWidth="1"/>
    <col min="14" max="16384" width="9.140625" style="8"/>
  </cols>
  <sheetData>
    <row r="1" spans="1:14" ht="2.25" customHeight="1" x14ac:dyDescent="0.2"/>
    <row r="2" spans="1:14" ht="35.25" customHeight="1" x14ac:dyDescent="0.2">
      <c r="A2" s="538" t="s">
        <v>441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14" ht="28.5" customHeight="1" x14ac:dyDescent="0.2">
      <c r="A3" s="707" t="s">
        <v>287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</row>
    <row r="4" spans="1:14" ht="14.25" customHeight="1" x14ac:dyDescent="0.2">
      <c r="A4" s="708" t="s">
        <v>442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</row>
    <row r="5" spans="1:14" ht="13.5" customHeight="1" x14ac:dyDescent="0.2">
      <c r="A5" s="709" t="s">
        <v>288</v>
      </c>
      <c r="B5" s="701" t="s">
        <v>0</v>
      </c>
      <c r="C5" s="711" t="s">
        <v>289</v>
      </c>
      <c r="D5" s="713" t="s">
        <v>290</v>
      </c>
      <c r="E5" s="714"/>
      <c r="F5" s="691" t="s">
        <v>291</v>
      </c>
      <c r="G5" s="703" t="s">
        <v>37</v>
      </c>
      <c r="H5" s="704"/>
      <c r="I5" s="705"/>
      <c r="J5" s="693" t="s">
        <v>2</v>
      </c>
      <c r="K5" s="694"/>
      <c r="L5" s="697" t="s">
        <v>292</v>
      </c>
      <c r="M5" s="558" t="s">
        <v>258</v>
      </c>
    </row>
    <row r="6" spans="1:14" ht="15" customHeight="1" thickBot="1" x14ac:dyDescent="0.25">
      <c r="A6" s="710"/>
      <c r="B6" s="702"/>
      <c r="C6" s="712"/>
      <c r="D6" s="699" t="s">
        <v>68</v>
      </c>
      <c r="E6" s="700"/>
      <c r="F6" s="692"/>
      <c r="G6" s="284">
        <v>1</v>
      </c>
      <c r="H6" s="284">
        <v>2</v>
      </c>
      <c r="I6" s="284">
        <v>3</v>
      </c>
      <c r="J6" s="695"/>
      <c r="K6" s="696"/>
      <c r="L6" s="698"/>
      <c r="M6" s="559"/>
    </row>
    <row r="7" spans="1:14" ht="16.5" customHeight="1" x14ac:dyDescent="0.25">
      <c r="A7" s="406">
        <v>1</v>
      </c>
      <c r="B7" s="88" t="s">
        <v>229</v>
      </c>
      <c r="C7" s="715" t="s">
        <v>113</v>
      </c>
      <c r="D7" s="716" t="s">
        <v>97</v>
      </c>
      <c r="E7" s="716"/>
      <c r="F7" s="128" t="s">
        <v>41</v>
      </c>
      <c r="G7" s="258">
        <v>100</v>
      </c>
      <c r="H7" s="258">
        <v>96</v>
      </c>
      <c r="I7" s="258">
        <v>95</v>
      </c>
      <c r="J7" s="132">
        <f>SUM(G7:I7)</f>
        <v>291</v>
      </c>
      <c r="K7" s="129"/>
      <c r="L7" s="61"/>
      <c r="N7" s="136"/>
    </row>
    <row r="8" spans="1:14" ht="14.1" customHeight="1" x14ac:dyDescent="0.25">
      <c r="A8" s="406"/>
      <c r="B8" s="88"/>
      <c r="C8" s="706"/>
      <c r="D8" s="647"/>
      <c r="E8" s="647"/>
      <c r="F8" s="130" t="s">
        <v>36</v>
      </c>
      <c r="G8" s="260">
        <v>97</v>
      </c>
      <c r="H8" s="260">
        <v>97</v>
      </c>
      <c r="I8" s="261">
        <v>100</v>
      </c>
      <c r="J8" s="132">
        <f>SUM(G8:I8)</f>
        <v>294</v>
      </c>
      <c r="K8" s="412"/>
      <c r="L8" s="61"/>
      <c r="N8" s="136"/>
    </row>
    <row r="9" spans="1:14" ht="14.1" customHeight="1" x14ac:dyDescent="0.25">
      <c r="A9" s="406"/>
      <c r="F9" s="130"/>
      <c r="G9" s="106"/>
      <c r="H9" s="106"/>
      <c r="I9" s="106"/>
      <c r="J9" s="134">
        <f>SUM(J7:J8)</f>
        <v>585</v>
      </c>
      <c r="K9" s="116" t="s">
        <v>281</v>
      </c>
      <c r="L9" s="61" t="s">
        <v>11</v>
      </c>
      <c r="M9" s="400">
        <v>14</v>
      </c>
      <c r="N9" s="136"/>
    </row>
    <row r="10" spans="1:14" ht="14.1" customHeight="1" x14ac:dyDescent="0.25">
      <c r="A10" s="406">
        <v>2</v>
      </c>
      <c r="B10" s="88" t="s">
        <v>231</v>
      </c>
      <c r="C10" s="706" t="s">
        <v>185</v>
      </c>
      <c r="D10" s="647" t="s">
        <v>232</v>
      </c>
      <c r="E10" s="647"/>
      <c r="F10" s="128" t="s">
        <v>41</v>
      </c>
      <c r="G10" s="259">
        <v>93</v>
      </c>
      <c r="H10" s="259">
        <v>97</v>
      </c>
      <c r="I10" s="259">
        <v>96</v>
      </c>
      <c r="J10" s="132">
        <f>SUM(G10:I10)</f>
        <v>286</v>
      </c>
      <c r="K10" s="116"/>
      <c r="L10" s="61"/>
      <c r="M10" s="166"/>
      <c r="N10" s="136"/>
    </row>
    <row r="11" spans="1:14" ht="14.1" customHeight="1" x14ac:dyDescent="0.25">
      <c r="A11" s="406"/>
      <c r="B11" s="88"/>
      <c r="C11" s="706"/>
      <c r="D11" s="647"/>
      <c r="E11" s="647"/>
      <c r="F11" s="130" t="s">
        <v>36</v>
      </c>
      <c r="G11" s="260">
        <v>96</v>
      </c>
      <c r="H11" s="260">
        <v>95</v>
      </c>
      <c r="I11" s="260">
        <v>96</v>
      </c>
      <c r="J11" s="132">
        <f>SUM(G11:I11)</f>
        <v>287</v>
      </c>
      <c r="K11" s="201"/>
      <c r="L11" s="61"/>
      <c r="M11" s="400"/>
      <c r="N11" s="136"/>
    </row>
    <row r="12" spans="1:14" ht="14.1" customHeight="1" x14ac:dyDescent="0.25">
      <c r="A12" s="406"/>
      <c r="B12" s="37"/>
      <c r="C12" s="37"/>
      <c r="D12" s="37"/>
      <c r="E12" s="37"/>
      <c r="F12" s="130"/>
      <c r="G12" s="106"/>
      <c r="H12" s="106"/>
      <c r="I12" s="106"/>
      <c r="J12" s="134">
        <f>SUM(J10:J11)</f>
        <v>573</v>
      </c>
      <c r="K12" s="116" t="s">
        <v>363</v>
      </c>
      <c r="L12" s="61" t="s">
        <v>4</v>
      </c>
      <c r="M12" s="400">
        <v>15</v>
      </c>
      <c r="N12" s="136"/>
    </row>
    <row r="13" spans="1:14" ht="14.1" customHeight="1" x14ac:dyDescent="0.25">
      <c r="A13" s="406">
        <v>3</v>
      </c>
      <c r="B13" s="88" t="s">
        <v>31</v>
      </c>
      <c r="C13" s="706" t="s">
        <v>140</v>
      </c>
      <c r="D13" s="647" t="s">
        <v>92</v>
      </c>
      <c r="E13" s="647"/>
      <c r="F13" s="128" t="s">
        <v>41</v>
      </c>
      <c r="G13" s="259">
        <v>93</v>
      </c>
      <c r="H13" s="259">
        <v>95</v>
      </c>
      <c r="I13" s="259">
        <v>94</v>
      </c>
      <c r="J13" s="132">
        <f t="shared" ref="J13:J14" si="0">SUM(G13:I13)</f>
        <v>282</v>
      </c>
      <c r="K13" s="116"/>
      <c r="L13" s="61"/>
      <c r="M13" s="400"/>
      <c r="N13" s="136"/>
    </row>
    <row r="14" spans="1:14" ht="14.1" customHeight="1" x14ac:dyDescent="0.25">
      <c r="A14" s="406"/>
      <c r="B14" s="88"/>
      <c r="C14" s="706"/>
      <c r="D14" s="647"/>
      <c r="E14" s="647"/>
      <c r="F14" s="130" t="s">
        <v>36</v>
      </c>
      <c r="G14" s="260">
        <v>96</v>
      </c>
      <c r="H14" s="260">
        <v>98</v>
      </c>
      <c r="I14" s="260">
        <v>96</v>
      </c>
      <c r="J14" s="132">
        <f t="shared" si="0"/>
        <v>290</v>
      </c>
      <c r="K14" s="201"/>
      <c r="L14" s="61"/>
      <c r="M14" s="400"/>
      <c r="N14" s="136"/>
    </row>
    <row r="15" spans="1:14" ht="14.1" customHeight="1" x14ac:dyDescent="0.25">
      <c r="A15" s="406"/>
      <c r="B15" s="37"/>
      <c r="C15" s="37"/>
      <c r="D15" s="37"/>
      <c r="E15" s="37"/>
      <c r="F15" s="130"/>
      <c r="G15" s="106"/>
      <c r="H15" s="106"/>
      <c r="I15" s="106"/>
      <c r="J15" s="134">
        <f t="shared" ref="J15" si="1">SUM(J13:J14)</f>
        <v>572</v>
      </c>
      <c r="K15" s="116" t="s">
        <v>383</v>
      </c>
      <c r="L15" s="61" t="s">
        <v>4</v>
      </c>
      <c r="M15" s="400">
        <v>5</v>
      </c>
      <c r="N15" s="136"/>
    </row>
    <row r="16" spans="1:14" ht="14.1" customHeight="1" x14ac:dyDescent="0.25">
      <c r="A16" s="406">
        <v>4</v>
      </c>
      <c r="B16" s="88" t="s">
        <v>139</v>
      </c>
      <c r="C16" s="706" t="s">
        <v>14</v>
      </c>
      <c r="D16" s="647" t="s">
        <v>45</v>
      </c>
      <c r="E16" s="647"/>
      <c r="F16" s="128" t="s">
        <v>41</v>
      </c>
      <c r="G16" s="259">
        <v>93</v>
      </c>
      <c r="H16" s="259">
        <v>96</v>
      </c>
      <c r="I16" s="259">
        <v>95</v>
      </c>
      <c r="J16" s="132">
        <f t="shared" ref="J16:J17" si="2">SUM(G16:I16)</f>
        <v>284</v>
      </c>
      <c r="K16" s="201"/>
      <c r="M16" s="400"/>
      <c r="N16" s="136"/>
    </row>
    <row r="17" spans="1:14" ht="14.1" customHeight="1" x14ac:dyDescent="0.25">
      <c r="A17" s="406"/>
      <c r="B17" s="88"/>
      <c r="C17" s="706"/>
      <c r="D17" s="647"/>
      <c r="E17" s="647"/>
      <c r="F17" s="130" t="s">
        <v>36</v>
      </c>
      <c r="G17" s="260">
        <v>93</v>
      </c>
      <c r="H17" s="260">
        <v>97</v>
      </c>
      <c r="I17" s="260">
        <v>97</v>
      </c>
      <c r="J17" s="132">
        <f t="shared" si="2"/>
        <v>287</v>
      </c>
      <c r="K17" s="201"/>
      <c r="M17" s="400"/>
      <c r="N17" s="136"/>
    </row>
    <row r="18" spans="1:14" ht="14.1" customHeight="1" x14ac:dyDescent="0.25">
      <c r="A18" s="406"/>
      <c r="B18" s="37"/>
      <c r="C18" s="37"/>
      <c r="D18" s="37"/>
      <c r="E18" s="37"/>
      <c r="F18" s="130"/>
      <c r="G18" s="106"/>
      <c r="H18" s="106"/>
      <c r="I18" s="106"/>
      <c r="J18" s="134">
        <f t="shared" ref="J18" si="3">SUM(J16:J17)</f>
        <v>571</v>
      </c>
      <c r="K18" s="116" t="s">
        <v>445</v>
      </c>
      <c r="L18" s="61" t="s">
        <v>4</v>
      </c>
      <c r="M18" s="400">
        <v>2</v>
      </c>
      <c r="N18" s="136"/>
    </row>
    <row r="19" spans="1:14" ht="14.1" customHeight="1" x14ac:dyDescent="0.25">
      <c r="A19" s="406">
        <v>5</v>
      </c>
      <c r="B19" s="88" t="s">
        <v>15</v>
      </c>
      <c r="C19" s="706" t="s">
        <v>234</v>
      </c>
      <c r="D19" s="647" t="s">
        <v>142</v>
      </c>
      <c r="E19" s="647"/>
      <c r="F19" s="128" t="s">
        <v>41</v>
      </c>
      <c r="G19" s="259">
        <v>96</v>
      </c>
      <c r="H19" s="259">
        <v>96</v>
      </c>
      <c r="I19" s="259">
        <v>92</v>
      </c>
      <c r="J19" s="132">
        <f t="shared" ref="J19:J20" si="4">SUM(G19:I19)</f>
        <v>284</v>
      </c>
      <c r="K19" s="201"/>
      <c r="L19" s="61"/>
      <c r="M19" s="400"/>
      <c r="N19" s="136"/>
    </row>
    <row r="20" spans="1:14" ht="14.1" customHeight="1" x14ac:dyDescent="0.25">
      <c r="A20" s="406"/>
      <c r="B20" s="88"/>
      <c r="C20" s="706"/>
      <c r="D20" s="647"/>
      <c r="E20" s="647"/>
      <c r="F20" s="130" t="s">
        <v>36</v>
      </c>
      <c r="G20" s="260">
        <v>92</v>
      </c>
      <c r="H20" s="260">
        <v>93</v>
      </c>
      <c r="I20" s="260">
        <v>95</v>
      </c>
      <c r="J20" s="132">
        <f t="shared" si="4"/>
        <v>280</v>
      </c>
      <c r="K20" s="201"/>
      <c r="L20" s="61"/>
      <c r="M20" s="400"/>
      <c r="N20" s="136"/>
    </row>
    <row r="21" spans="1:14" ht="14.1" customHeight="1" x14ac:dyDescent="0.25">
      <c r="A21" s="406"/>
      <c r="B21" s="37"/>
      <c r="C21" s="37"/>
      <c r="D21" s="37"/>
      <c r="E21" s="37"/>
      <c r="F21" s="130"/>
      <c r="G21" s="106"/>
      <c r="H21" s="106"/>
      <c r="I21" s="106"/>
      <c r="J21" s="134">
        <f t="shared" ref="J21" si="5">SUM(J19:J20)</f>
        <v>564</v>
      </c>
      <c r="K21" s="116" t="s">
        <v>362</v>
      </c>
      <c r="L21" s="61" t="s">
        <v>4</v>
      </c>
      <c r="M21" s="400">
        <v>4</v>
      </c>
      <c r="N21" s="136"/>
    </row>
    <row r="22" spans="1:14" ht="15.75" customHeight="1" x14ac:dyDescent="0.25">
      <c r="A22" s="406">
        <v>6</v>
      </c>
      <c r="B22" s="88" t="s">
        <v>56</v>
      </c>
      <c r="C22" s="706" t="s">
        <v>144</v>
      </c>
      <c r="D22" s="647" t="s">
        <v>217</v>
      </c>
      <c r="E22" s="647"/>
      <c r="F22" s="128" t="s">
        <v>41</v>
      </c>
      <c r="G22" s="259">
        <v>98</v>
      </c>
      <c r="H22" s="259">
        <v>94</v>
      </c>
      <c r="I22" s="259">
        <v>94</v>
      </c>
      <c r="J22" s="132">
        <f t="shared" ref="J22:J23" si="6">SUM(G22:I22)</f>
        <v>286</v>
      </c>
      <c r="K22" s="201"/>
      <c r="L22" s="61"/>
      <c r="M22" s="400"/>
      <c r="N22" s="136"/>
    </row>
    <row r="23" spans="1:14" ht="18" x14ac:dyDescent="0.25">
      <c r="A23" s="406"/>
      <c r="B23" s="88"/>
      <c r="C23" s="706"/>
      <c r="D23" s="647"/>
      <c r="E23" s="647"/>
      <c r="F23" s="130" t="s">
        <v>36</v>
      </c>
      <c r="G23" s="260">
        <v>93</v>
      </c>
      <c r="H23" s="260">
        <v>93</v>
      </c>
      <c r="I23" s="260">
        <v>91</v>
      </c>
      <c r="J23" s="132">
        <f t="shared" si="6"/>
        <v>277</v>
      </c>
      <c r="K23" s="201"/>
      <c r="L23" s="61"/>
      <c r="M23" s="400"/>
      <c r="N23" s="136"/>
    </row>
    <row r="24" spans="1:14" ht="18" x14ac:dyDescent="0.25">
      <c r="A24" s="406"/>
      <c r="B24" s="37"/>
      <c r="C24" s="37"/>
      <c r="D24" s="37"/>
      <c r="E24" s="37"/>
      <c r="F24" s="130"/>
      <c r="G24" s="106"/>
      <c r="H24" s="106"/>
      <c r="I24" s="106"/>
      <c r="J24" s="134">
        <f t="shared" ref="J24" si="7">SUM(J22:J23)</f>
        <v>563</v>
      </c>
      <c r="K24" s="116" t="s">
        <v>383</v>
      </c>
      <c r="L24" s="61" t="s">
        <v>4</v>
      </c>
      <c r="M24" s="400">
        <v>10</v>
      </c>
      <c r="N24" s="136"/>
    </row>
    <row r="25" spans="1:14" ht="15.75" customHeight="1" x14ac:dyDescent="0.25">
      <c r="A25" s="406">
        <v>7</v>
      </c>
      <c r="B25" s="88" t="s">
        <v>30</v>
      </c>
      <c r="C25" s="706" t="s">
        <v>93</v>
      </c>
      <c r="D25" s="647" t="s">
        <v>118</v>
      </c>
      <c r="E25" s="647"/>
      <c r="F25" s="128" t="s">
        <v>41</v>
      </c>
      <c r="G25" s="259">
        <v>93</v>
      </c>
      <c r="H25" s="259">
        <v>92</v>
      </c>
      <c r="I25" s="259">
        <v>93</v>
      </c>
      <c r="J25" s="132">
        <f t="shared" ref="J25:J26" si="8">SUM(G25:I25)</f>
        <v>278</v>
      </c>
      <c r="K25" s="201"/>
      <c r="L25" s="61"/>
      <c r="M25" s="400"/>
      <c r="N25" s="136"/>
    </row>
    <row r="26" spans="1:14" ht="18" x14ac:dyDescent="0.25">
      <c r="A26" s="406"/>
      <c r="B26" s="88"/>
      <c r="C26" s="706"/>
      <c r="D26" s="647"/>
      <c r="E26" s="647"/>
      <c r="F26" s="130" t="s">
        <v>36</v>
      </c>
      <c r="G26" s="260">
        <v>93</v>
      </c>
      <c r="H26" s="260">
        <v>95</v>
      </c>
      <c r="I26" s="260">
        <v>94</v>
      </c>
      <c r="J26" s="132">
        <f t="shared" si="8"/>
        <v>282</v>
      </c>
      <c r="K26" s="201"/>
      <c r="L26" s="61"/>
      <c r="M26" s="400"/>
      <c r="N26" s="136"/>
    </row>
    <row r="27" spans="1:14" ht="18" x14ac:dyDescent="0.25">
      <c r="A27" s="406"/>
      <c r="B27" s="37"/>
      <c r="C27" s="37"/>
      <c r="D27" s="37"/>
      <c r="E27" s="37"/>
      <c r="F27" s="130"/>
      <c r="G27" s="106"/>
      <c r="H27" s="106"/>
      <c r="I27" s="106"/>
      <c r="J27" s="134">
        <f t="shared" ref="J27" si="9">SUM(J25:J26)</f>
        <v>560</v>
      </c>
      <c r="K27" s="116" t="s">
        <v>383</v>
      </c>
      <c r="L27" s="61">
        <v>1</v>
      </c>
      <c r="M27" s="400">
        <v>1</v>
      </c>
      <c r="N27" s="136"/>
    </row>
    <row r="28" spans="1:14" ht="15.75" customHeight="1" x14ac:dyDescent="0.25">
      <c r="A28" s="406">
        <v>8</v>
      </c>
      <c r="B28" s="88" t="s">
        <v>58</v>
      </c>
      <c r="C28" s="706" t="s">
        <v>205</v>
      </c>
      <c r="D28" s="647" t="s">
        <v>141</v>
      </c>
      <c r="E28" s="647"/>
      <c r="F28" s="128" t="s">
        <v>41</v>
      </c>
      <c r="G28" s="259">
        <v>93</v>
      </c>
      <c r="H28" s="259">
        <v>92</v>
      </c>
      <c r="I28" s="259">
        <v>91</v>
      </c>
      <c r="J28" s="132">
        <f t="shared" ref="J28:J29" si="10">SUM(G28:I28)</f>
        <v>276</v>
      </c>
      <c r="K28" s="201"/>
      <c r="L28" s="61"/>
      <c r="M28" s="400"/>
      <c r="N28" s="136"/>
    </row>
    <row r="29" spans="1:14" ht="18" x14ac:dyDescent="0.25">
      <c r="A29" s="406"/>
      <c r="B29" s="88"/>
      <c r="C29" s="706"/>
      <c r="D29" s="647"/>
      <c r="E29" s="647"/>
      <c r="F29" s="130" t="s">
        <v>36</v>
      </c>
      <c r="G29" s="260">
        <v>93</v>
      </c>
      <c r="H29" s="260">
        <v>93</v>
      </c>
      <c r="I29" s="260">
        <v>96</v>
      </c>
      <c r="J29" s="132">
        <f t="shared" si="10"/>
        <v>282</v>
      </c>
      <c r="K29" s="201"/>
      <c r="L29" s="61"/>
      <c r="M29" s="400"/>
      <c r="N29" s="136"/>
    </row>
    <row r="30" spans="1:14" ht="18" x14ac:dyDescent="0.25">
      <c r="A30" s="406"/>
      <c r="B30" s="37"/>
      <c r="C30" s="37"/>
      <c r="D30" s="37"/>
      <c r="E30" s="37"/>
      <c r="F30" s="130"/>
      <c r="G30" s="106"/>
      <c r="H30" s="106"/>
      <c r="I30" s="106"/>
      <c r="J30" s="134">
        <f t="shared" ref="J30" si="11">SUM(J28:J29)</f>
        <v>558</v>
      </c>
      <c r="K30" s="116" t="s">
        <v>364</v>
      </c>
      <c r="L30" s="61">
        <v>1</v>
      </c>
      <c r="M30" s="400">
        <v>3</v>
      </c>
      <c r="N30" s="136"/>
    </row>
    <row r="31" spans="1:14" ht="15.75" customHeight="1" x14ac:dyDescent="0.25">
      <c r="A31" s="406">
        <v>9</v>
      </c>
      <c r="B31" s="88" t="s">
        <v>380</v>
      </c>
      <c r="C31" s="706" t="s">
        <v>78</v>
      </c>
      <c r="D31" s="647" t="s">
        <v>80</v>
      </c>
      <c r="E31" s="647"/>
      <c r="F31" s="128" t="s">
        <v>41</v>
      </c>
      <c r="G31" s="259">
        <v>88</v>
      </c>
      <c r="H31" s="259">
        <v>93</v>
      </c>
      <c r="I31" s="259">
        <v>96</v>
      </c>
      <c r="J31" s="132">
        <f t="shared" ref="J31:J32" si="12">SUM(G31:I31)</f>
        <v>277</v>
      </c>
      <c r="K31" s="201"/>
      <c r="L31" s="61"/>
      <c r="M31" s="400"/>
      <c r="N31" s="136"/>
    </row>
    <row r="32" spans="1:14" ht="18" x14ac:dyDescent="0.25">
      <c r="A32" s="406"/>
      <c r="B32" s="88"/>
      <c r="C32" s="706"/>
      <c r="D32" s="647"/>
      <c r="E32" s="647"/>
      <c r="F32" s="130" t="s">
        <v>36</v>
      </c>
      <c r="G32" s="260">
        <v>93</v>
      </c>
      <c r="H32" s="260">
        <v>93</v>
      </c>
      <c r="I32" s="260">
        <v>92</v>
      </c>
      <c r="J32" s="132">
        <f t="shared" si="12"/>
        <v>278</v>
      </c>
      <c r="K32" s="201"/>
      <c r="L32" s="61"/>
      <c r="M32" s="400"/>
      <c r="N32" s="136"/>
    </row>
    <row r="33" spans="1:14" ht="18" x14ac:dyDescent="0.25">
      <c r="A33" s="406"/>
      <c r="B33" s="37"/>
      <c r="C33" s="37"/>
      <c r="D33" s="37"/>
      <c r="E33" s="37"/>
      <c r="F33" s="130"/>
      <c r="G33" s="106"/>
      <c r="H33" s="106"/>
      <c r="I33" s="106"/>
      <c r="J33" s="134">
        <f t="shared" ref="J33" si="13">SUM(J31:J32)</f>
        <v>555</v>
      </c>
      <c r="K33" s="116" t="s">
        <v>364</v>
      </c>
      <c r="L33" s="61">
        <v>1</v>
      </c>
      <c r="M33" s="400"/>
      <c r="N33" s="136"/>
    </row>
    <row r="34" spans="1:14" ht="15.75" customHeight="1" x14ac:dyDescent="0.25">
      <c r="A34" s="406">
        <v>10</v>
      </c>
      <c r="B34" s="88" t="s">
        <v>378</v>
      </c>
      <c r="C34" s="706" t="s">
        <v>91</v>
      </c>
      <c r="D34" s="647" t="s">
        <v>268</v>
      </c>
      <c r="E34" s="647"/>
      <c r="F34" s="128" t="s">
        <v>41</v>
      </c>
      <c r="G34" s="259">
        <v>89</v>
      </c>
      <c r="H34" s="259">
        <v>95</v>
      </c>
      <c r="I34" s="259">
        <v>93</v>
      </c>
      <c r="J34" s="132">
        <f t="shared" ref="J34:J35" si="14">SUM(G34:I34)</f>
        <v>277</v>
      </c>
      <c r="K34" s="201"/>
      <c r="L34" s="61"/>
      <c r="M34" s="400"/>
      <c r="N34" s="136"/>
    </row>
    <row r="35" spans="1:14" ht="18" x14ac:dyDescent="0.25">
      <c r="A35" s="406"/>
      <c r="B35" s="88"/>
      <c r="C35" s="706"/>
      <c r="D35" s="647"/>
      <c r="E35" s="647"/>
      <c r="F35" s="130" t="s">
        <v>36</v>
      </c>
      <c r="G35" s="260">
        <v>90</v>
      </c>
      <c r="H35" s="260">
        <v>92</v>
      </c>
      <c r="I35" s="260">
        <v>94</v>
      </c>
      <c r="J35" s="132">
        <f t="shared" si="14"/>
        <v>276</v>
      </c>
      <c r="K35" s="201"/>
      <c r="L35" s="61"/>
      <c r="M35" s="400"/>
      <c r="N35" s="136"/>
    </row>
    <row r="36" spans="1:14" ht="18" x14ac:dyDescent="0.25">
      <c r="A36" s="406"/>
      <c r="B36" s="37"/>
      <c r="C36" s="37"/>
      <c r="D36" s="37"/>
      <c r="E36" s="37"/>
      <c r="F36" s="130"/>
      <c r="G36" s="106"/>
      <c r="H36" s="106"/>
      <c r="I36" s="106"/>
      <c r="J36" s="134">
        <f t="shared" ref="J36" si="15">SUM(J34:J35)</f>
        <v>553</v>
      </c>
      <c r="K36" s="116" t="s">
        <v>364</v>
      </c>
      <c r="L36" s="61">
        <v>1</v>
      </c>
      <c r="M36" s="400"/>
      <c r="N36" s="136"/>
    </row>
    <row r="37" spans="1:14" ht="15.75" customHeight="1" x14ac:dyDescent="0.25">
      <c r="A37" s="406">
        <v>11</v>
      </c>
      <c r="B37" s="88" t="s">
        <v>33</v>
      </c>
      <c r="C37" s="706" t="s">
        <v>96</v>
      </c>
      <c r="D37" s="647" t="s">
        <v>377</v>
      </c>
      <c r="E37" s="647"/>
      <c r="F37" s="128" t="s">
        <v>41</v>
      </c>
      <c r="G37" s="259">
        <v>99</v>
      </c>
      <c r="H37" s="259">
        <v>92</v>
      </c>
      <c r="I37" s="259">
        <v>96</v>
      </c>
      <c r="J37" s="132">
        <f t="shared" ref="J37:J38" si="16">SUM(G37:I37)</f>
        <v>287</v>
      </c>
      <c r="K37" s="201"/>
      <c r="L37" s="61"/>
      <c r="M37" s="400"/>
      <c r="N37" s="136"/>
    </row>
    <row r="38" spans="1:14" ht="18" x14ac:dyDescent="0.25">
      <c r="A38" s="406"/>
      <c r="B38" s="88"/>
      <c r="C38" s="706"/>
      <c r="D38" s="647"/>
      <c r="E38" s="647"/>
      <c r="F38" s="130" t="s">
        <v>36</v>
      </c>
      <c r="G38" s="261">
        <v>86</v>
      </c>
      <c r="H38" s="261">
        <v>89</v>
      </c>
      <c r="I38" s="261">
        <v>82</v>
      </c>
      <c r="J38" s="132">
        <f t="shared" si="16"/>
        <v>257</v>
      </c>
      <c r="K38" s="201"/>
      <c r="L38" s="61"/>
      <c r="M38" s="400"/>
      <c r="N38" s="136"/>
    </row>
    <row r="39" spans="1:14" ht="18" x14ac:dyDescent="0.25">
      <c r="A39" s="406"/>
      <c r="B39" s="37"/>
      <c r="C39" s="37"/>
      <c r="D39" s="37"/>
      <c r="E39" s="37"/>
      <c r="F39" s="130"/>
      <c r="G39" s="106"/>
      <c r="H39" s="106"/>
      <c r="I39" s="106"/>
      <c r="J39" s="134">
        <f t="shared" ref="J39" si="17">SUM(J37:J38)</f>
        <v>544</v>
      </c>
      <c r="K39" s="116" t="s">
        <v>360</v>
      </c>
      <c r="L39" s="61">
        <v>2</v>
      </c>
      <c r="M39" s="400"/>
      <c r="N39" s="136"/>
    </row>
    <row r="40" spans="1:14" ht="18" customHeight="1" x14ac:dyDescent="0.25">
      <c r="A40" s="406">
        <v>12</v>
      </c>
      <c r="B40" s="88" t="s">
        <v>16</v>
      </c>
      <c r="C40" s="706" t="s">
        <v>94</v>
      </c>
      <c r="D40" s="647" t="s">
        <v>99</v>
      </c>
      <c r="E40" s="647"/>
      <c r="F40" s="128" t="s">
        <v>41</v>
      </c>
      <c r="G40" s="259">
        <v>96</v>
      </c>
      <c r="H40" s="259">
        <v>92</v>
      </c>
      <c r="I40" s="259">
        <v>92</v>
      </c>
      <c r="J40" s="132">
        <f t="shared" ref="J40:J41" si="18">SUM(G40:I40)</f>
        <v>280</v>
      </c>
      <c r="K40" s="116"/>
      <c r="L40" s="60"/>
      <c r="M40" s="400"/>
      <c r="N40" s="136"/>
    </row>
    <row r="41" spans="1:14" ht="18" x14ac:dyDescent="0.25">
      <c r="A41" s="406"/>
      <c r="B41" s="88"/>
      <c r="C41" s="706"/>
      <c r="D41" s="647"/>
      <c r="E41" s="647"/>
      <c r="F41" s="130" t="s">
        <v>36</v>
      </c>
      <c r="G41" s="261">
        <v>86</v>
      </c>
      <c r="H41" s="261">
        <v>88</v>
      </c>
      <c r="I41" s="261">
        <v>90</v>
      </c>
      <c r="J41" s="132">
        <f t="shared" si="18"/>
        <v>264</v>
      </c>
      <c r="K41" s="201"/>
      <c r="L41" s="60"/>
      <c r="M41" s="400"/>
      <c r="N41" s="136"/>
    </row>
    <row r="42" spans="1:14" ht="18" x14ac:dyDescent="0.25">
      <c r="A42" s="406"/>
      <c r="B42" s="37"/>
      <c r="C42" s="37"/>
      <c r="D42" s="37"/>
      <c r="E42" s="37"/>
      <c r="F42" s="130"/>
      <c r="G42" s="106"/>
      <c r="H42" s="106"/>
      <c r="I42" s="106"/>
      <c r="J42" s="134">
        <f t="shared" ref="J42" si="19">SUM(J40:J41)</f>
        <v>544</v>
      </c>
      <c r="K42" s="116" t="s">
        <v>384</v>
      </c>
      <c r="L42" s="60">
        <v>2</v>
      </c>
      <c r="M42" s="400"/>
      <c r="N42" s="136"/>
    </row>
    <row r="43" spans="1:14" ht="15.75" customHeight="1" x14ac:dyDescent="0.25">
      <c r="A43" s="406">
        <v>13</v>
      </c>
      <c r="B43" s="88" t="s">
        <v>32</v>
      </c>
      <c r="C43" s="706" t="s">
        <v>119</v>
      </c>
      <c r="D43" s="647" t="s">
        <v>98</v>
      </c>
      <c r="E43" s="647"/>
      <c r="F43" s="128" t="s">
        <v>41</v>
      </c>
      <c r="G43" s="259">
        <v>94</v>
      </c>
      <c r="H43" s="259">
        <v>94</v>
      </c>
      <c r="I43" s="259">
        <v>92</v>
      </c>
      <c r="J43" s="132">
        <f t="shared" ref="J43:J44" si="20">SUM(G43:I43)</f>
        <v>280</v>
      </c>
      <c r="K43" s="201"/>
      <c r="L43" s="61"/>
      <c r="M43" s="400"/>
      <c r="N43" s="136"/>
    </row>
    <row r="44" spans="1:14" ht="18" x14ac:dyDescent="0.25">
      <c r="A44" s="406"/>
      <c r="B44" s="88"/>
      <c r="C44" s="706"/>
      <c r="D44" s="647"/>
      <c r="E44" s="647"/>
      <c r="F44" s="130" t="s">
        <v>36</v>
      </c>
      <c r="G44" s="260">
        <v>90</v>
      </c>
      <c r="H44" s="260">
        <v>90</v>
      </c>
      <c r="I44" s="260">
        <v>83</v>
      </c>
      <c r="J44" s="132">
        <f t="shared" si="20"/>
        <v>263</v>
      </c>
      <c r="K44" s="116"/>
      <c r="L44" s="61"/>
      <c r="M44" s="400"/>
      <c r="N44" s="136"/>
    </row>
    <row r="45" spans="1:14" ht="18" x14ac:dyDescent="0.25">
      <c r="A45" s="406"/>
      <c r="B45" s="37"/>
      <c r="C45" s="37"/>
      <c r="D45" s="37"/>
      <c r="E45" s="37"/>
      <c r="F45" s="130"/>
      <c r="G45" s="106"/>
      <c r="H45" s="106"/>
      <c r="I45" s="106"/>
      <c r="J45" s="134">
        <f t="shared" ref="J45" si="21">SUM(J43:J44)</f>
        <v>543</v>
      </c>
      <c r="K45" s="116" t="s">
        <v>361</v>
      </c>
      <c r="L45" s="61">
        <v>2</v>
      </c>
      <c r="M45" s="400"/>
      <c r="N45" s="136"/>
    </row>
    <row r="46" spans="1:14" ht="15.75" customHeight="1" x14ac:dyDescent="0.25">
      <c r="A46" s="406">
        <v>14</v>
      </c>
      <c r="B46" s="88" t="s">
        <v>233</v>
      </c>
      <c r="C46" s="706" t="s">
        <v>113</v>
      </c>
      <c r="D46" s="647" t="s">
        <v>227</v>
      </c>
      <c r="E46" s="647"/>
      <c r="F46" s="128" t="s">
        <v>41</v>
      </c>
      <c r="G46" s="259">
        <v>83</v>
      </c>
      <c r="H46" s="259">
        <v>91</v>
      </c>
      <c r="I46" s="259">
        <v>95</v>
      </c>
      <c r="J46" s="132">
        <f t="shared" ref="J46:J47" si="22">SUM(G46:I46)</f>
        <v>269</v>
      </c>
      <c r="K46" s="116"/>
      <c r="L46" s="61"/>
      <c r="M46" s="400"/>
      <c r="N46" s="136"/>
    </row>
    <row r="47" spans="1:14" ht="18" x14ac:dyDescent="0.25">
      <c r="A47" s="406"/>
      <c r="B47" s="88"/>
      <c r="C47" s="706"/>
      <c r="D47" s="647"/>
      <c r="E47" s="647"/>
      <c r="F47" s="130" t="s">
        <v>36</v>
      </c>
      <c r="G47" s="260">
        <v>92</v>
      </c>
      <c r="H47" s="260">
        <v>84</v>
      </c>
      <c r="I47" s="260">
        <v>85</v>
      </c>
      <c r="J47" s="132">
        <f t="shared" si="22"/>
        <v>261</v>
      </c>
      <c r="K47" s="201"/>
      <c r="L47" s="61"/>
      <c r="M47" s="400"/>
      <c r="N47" s="136"/>
    </row>
    <row r="48" spans="1:14" ht="18" x14ac:dyDescent="0.25">
      <c r="A48" s="406"/>
      <c r="B48" s="37"/>
      <c r="C48" s="37"/>
      <c r="D48" s="37"/>
      <c r="E48" s="37"/>
      <c r="F48" s="130"/>
      <c r="G48" s="106"/>
      <c r="H48" s="106"/>
      <c r="I48" s="106"/>
      <c r="J48" s="134">
        <f t="shared" ref="J48" si="23">SUM(J46:J47)</f>
        <v>530</v>
      </c>
      <c r="K48" s="116" t="s">
        <v>385</v>
      </c>
      <c r="L48" s="61">
        <v>2</v>
      </c>
      <c r="M48" s="400"/>
      <c r="N48" s="136"/>
    </row>
    <row r="49" spans="1:14" ht="18" x14ac:dyDescent="0.25">
      <c r="A49" s="406"/>
      <c r="B49" s="37"/>
      <c r="C49" s="37"/>
      <c r="D49" s="37"/>
      <c r="E49" s="37"/>
      <c r="F49" s="130"/>
      <c r="G49" s="106"/>
      <c r="H49" s="106"/>
      <c r="I49" s="106"/>
      <c r="J49" s="134"/>
      <c r="K49" s="412"/>
      <c r="L49" s="61"/>
      <c r="N49" s="136"/>
    </row>
    <row r="50" spans="1:14" ht="18" x14ac:dyDescent="0.25">
      <c r="A50" s="406"/>
      <c r="B50" s="37"/>
      <c r="C50" s="37"/>
      <c r="D50" s="37"/>
      <c r="E50" s="37"/>
      <c r="F50" s="130"/>
      <c r="G50" s="106"/>
      <c r="H50" s="106"/>
      <c r="I50" s="106"/>
      <c r="J50" s="134"/>
      <c r="K50" s="412"/>
      <c r="L50" s="61"/>
      <c r="N50" s="136"/>
    </row>
    <row r="51" spans="1:14" ht="6.75" customHeight="1" x14ac:dyDescent="0.25">
      <c r="A51" s="406"/>
      <c r="B51" s="37"/>
      <c r="C51" s="37"/>
      <c r="D51" s="37"/>
      <c r="E51" s="37"/>
      <c r="F51" s="130"/>
      <c r="G51" s="106"/>
      <c r="H51" s="106"/>
      <c r="I51" s="106"/>
      <c r="J51" s="134"/>
      <c r="K51" s="412"/>
      <c r="L51" s="61"/>
      <c r="N51" s="136"/>
    </row>
    <row r="52" spans="1:14" ht="18" x14ac:dyDescent="0.25">
      <c r="A52" s="406"/>
      <c r="B52" s="37"/>
      <c r="C52" s="37"/>
      <c r="D52" s="37"/>
      <c r="E52" s="37"/>
      <c r="F52" s="130"/>
      <c r="G52" s="106"/>
      <c r="H52" s="106"/>
      <c r="I52" s="106"/>
      <c r="J52" s="134"/>
      <c r="K52" s="132" t="s">
        <v>285</v>
      </c>
      <c r="L52" s="61"/>
      <c r="N52" s="136"/>
    </row>
    <row r="53" spans="1:14" ht="8.25" customHeight="1" x14ac:dyDescent="0.25">
      <c r="A53" s="406"/>
      <c r="B53" s="37"/>
      <c r="C53" s="37"/>
      <c r="D53" s="37"/>
      <c r="E53" s="37"/>
      <c r="F53" s="130"/>
      <c r="G53" s="106"/>
      <c r="H53" s="106"/>
      <c r="I53" s="106"/>
      <c r="J53" s="134"/>
      <c r="K53" s="412"/>
      <c r="L53" s="61"/>
      <c r="N53" s="136"/>
    </row>
    <row r="54" spans="1:14" ht="15.75" customHeight="1" x14ac:dyDescent="0.25">
      <c r="A54" s="406">
        <v>15</v>
      </c>
      <c r="B54" s="88" t="s">
        <v>381</v>
      </c>
      <c r="C54" s="706" t="s">
        <v>134</v>
      </c>
      <c r="D54" s="647" t="s">
        <v>228</v>
      </c>
      <c r="E54" s="647"/>
      <c r="F54" s="128" t="s">
        <v>41</v>
      </c>
      <c r="G54" s="259">
        <v>81</v>
      </c>
      <c r="H54" s="259">
        <v>90</v>
      </c>
      <c r="I54" s="259">
        <v>87</v>
      </c>
      <c r="J54" s="132">
        <f t="shared" ref="J54:J55" si="24">SUM(G54:I54)</f>
        <v>258</v>
      </c>
      <c r="L54" s="61"/>
      <c r="N54" s="136"/>
    </row>
    <row r="55" spans="1:14" ht="18" x14ac:dyDescent="0.25">
      <c r="A55" s="406"/>
      <c r="B55" s="88"/>
      <c r="C55" s="706"/>
      <c r="D55" s="647"/>
      <c r="E55" s="647"/>
      <c r="F55" s="130" t="s">
        <v>36</v>
      </c>
      <c r="G55" s="261">
        <v>88</v>
      </c>
      <c r="H55" s="260">
        <v>92</v>
      </c>
      <c r="I55" s="260">
        <v>92</v>
      </c>
      <c r="J55" s="132">
        <f t="shared" si="24"/>
        <v>272</v>
      </c>
      <c r="K55" s="412"/>
      <c r="L55" s="61"/>
      <c r="N55" s="136"/>
    </row>
    <row r="56" spans="1:14" ht="18" x14ac:dyDescent="0.25">
      <c r="A56" s="406"/>
      <c r="B56" s="37"/>
      <c r="C56" s="37"/>
      <c r="D56" s="37"/>
      <c r="E56" s="37"/>
      <c r="F56" s="130"/>
      <c r="G56" s="106"/>
      <c r="H56" s="106"/>
      <c r="I56" s="106"/>
      <c r="J56" s="134">
        <f t="shared" ref="J56" si="25">SUM(J54:J55)</f>
        <v>530</v>
      </c>
      <c r="K56" s="412" t="s">
        <v>446</v>
      </c>
      <c r="L56" s="61">
        <v>2</v>
      </c>
      <c r="N56" s="136"/>
    </row>
    <row r="57" spans="1:14" ht="15.75" customHeight="1" x14ac:dyDescent="0.25">
      <c r="A57" s="406">
        <v>16</v>
      </c>
      <c r="B57" s="88" t="s">
        <v>226</v>
      </c>
      <c r="C57" s="706" t="s">
        <v>96</v>
      </c>
      <c r="D57" s="647" t="s">
        <v>227</v>
      </c>
      <c r="E57" s="647"/>
      <c r="F57" s="128" t="s">
        <v>41</v>
      </c>
      <c r="G57" s="259">
        <v>89</v>
      </c>
      <c r="H57" s="259">
        <v>88</v>
      </c>
      <c r="I57" s="259">
        <v>75</v>
      </c>
      <c r="J57" s="132">
        <f t="shared" ref="J57:J58" si="26">SUM(G57:I57)</f>
        <v>252</v>
      </c>
      <c r="K57" s="412"/>
      <c r="L57" s="61"/>
      <c r="N57" s="136"/>
    </row>
    <row r="58" spans="1:14" ht="18" x14ac:dyDescent="0.25">
      <c r="A58" s="406"/>
      <c r="B58" s="88"/>
      <c r="C58" s="706"/>
      <c r="D58" s="647"/>
      <c r="E58" s="647"/>
      <c r="F58" s="130" t="s">
        <v>36</v>
      </c>
      <c r="G58" s="260">
        <v>90</v>
      </c>
      <c r="H58" s="260">
        <v>93</v>
      </c>
      <c r="I58" s="260">
        <v>94</v>
      </c>
      <c r="J58" s="132">
        <f t="shared" si="26"/>
        <v>277</v>
      </c>
      <c r="L58" s="61"/>
      <c r="N58" s="136"/>
    </row>
    <row r="59" spans="1:14" ht="18" x14ac:dyDescent="0.25">
      <c r="A59" s="406"/>
      <c r="B59" s="37"/>
      <c r="C59" s="37"/>
      <c r="D59" s="37"/>
      <c r="E59" s="37"/>
      <c r="F59" s="130"/>
      <c r="G59" s="106"/>
      <c r="H59" s="106"/>
      <c r="I59" s="106"/>
      <c r="J59" s="134">
        <f t="shared" ref="J59" si="27">SUM(J57:J58)</f>
        <v>529</v>
      </c>
      <c r="K59" s="412" t="s">
        <v>384</v>
      </c>
      <c r="L59" s="61" t="s">
        <v>70</v>
      </c>
      <c r="N59" s="136"/>
    </row>
    <row r="60" spans="1:14" ht="15.75" customHeight="1" x14ac:dyDescent="0.25">
      <c r="A60" s="406">
        <v>18</v>
      </c>
      <c r="B60" s="88" t="s">
        <v>379</v>
      </c>
      <c r="C60" s="706" t="s">
        <v>96</v>
      </c>
      <c r="D60" s="647" t="s">
        <v>80</v>
      </c>
      <c r="E60" s="647"/>
      <c r="F60" s="128" t="s">
        <v>41</v>
      </c>
      <c r="G60" s="259">
        <v>86</v>
      </c>
      <c r="H60" s="259">
        <v>79</v>
      </c>
      <c r="I60" s="259">
        <v>87</v>
      </c>
      <c r="J60" s="132">
        <f t="shared" ref="J60:J61" si="28">SUM(G60:I60)</f>
        <v>252</v>
      </c>
      <c r="K60" s="412"/>
    </row>
    <row r="61" spans="1:14" ht="18" x14ac:dyDescent="0.25">
      <c r="A61" s="406"/>
      <c r="B61" s="88"/>
      <c r="C61" s="706"/>
      <c r="D61" s="647"/>
      <c r="E61" s="647"/>
      <c r="F61" s="130" t="s">
        <v>36</v>
      </c>
      <c r="G61" s="260">
        <v>87</v>
      </c>
      <c r="H61" s="261">
        <v>82</v>
      </c>
      <c r="I61" s="260">
        <v>75</v>
      </c>
      <c r="J61" s="132">
        <f t="shared" si="28"/>
        <v>244</v>
      </c>
      <c r="N61" s="136"/>
    </row>
    <row r="62" spans="1:14" ht="18" x14ac:dyDescent="0.25">
      <c r="A62" s="406"/>
      <c r="B62" s="37"/>
      <c r="C62" s="37"/>
      <c r="D62" s="37"/>
      <c r="E62" s="37"/>
      <c r="F62" s="130"/>
      <c r="G62" s="106"/>
      <c r="H62" s="106"/>
      <c r="I62" s="106"/>
      <c r="J62" s="134">
        <f t="shared" ref="J62" si="29">SUM(J60:J61)</f>
        <v>496</v>
      </c>
      <c r="K62" s="412" t="s">
        <v>447</v>
      </c>
      <c r="L62" s="61" t="s">
        <v>70</v>
      </c>
      <c r="N62" s="61"/>
    </row>
    <row r="63" spans="1:14" ht="18" x14ac:dyDescent="0.25">
      <c r="A63" s="406">
        <v>17</v>
      </c>
      <c r="B63" s="88" t="s">
        <v>138</v>
      </c>
      <c r="C63" s="706" t="s">
        <v>96</v>
      </c>
      <c r="D63" s="647" t="s">
        <v>88</v>
      </c>
      <c r="E63" s="647"/>
      <c r="F63" s="128" t="s">
        <v>41</v>
      </c>
      <c r="G63" s="261">
        <v>93</v>
      </c>
      <c r="H63" s="259">
        <v>88</v>
      </c>
      <c r="I63" s="259">
        <v>81</v>
      </c>
      <c r="J63" s="132">
        <f t="shared" ref="J63:J64" si="30">SUM(G63:I63)</f>
        <v>262</v>
      </c>
      <c r="N63" s="61"/>
    </row>
    <row r="64" spans="1:14" ht="18" x14ac:dyDescent="0.25">
      <c r="A64" s="406"/>
      <c r="B64" s="88"/>
      <c r="C64" s="706"/>
      <c r="D64" s="647"/>
      <c r="E64" s="647"/>
      <c r="F64" s="130" t="s">
        <v>36</v>
      </c>
      <c r="G64" s="260">
        <v>88</v>
      </c>
      <c r="H64" s="260">
        <v>85</v>
      </c>
      <c r="I64" s="260">
        <v>46</v>
      </c>
      <c r="J64" s="132">
        <f t="shared" si="30"/>
        <v>219</v>
      </c>
      <c r="K64" s="412"/>
      <c r="N64" s="61"/>
    </row>
    <row r="65" spans="1:14" ht="18" x14ac:dyDescent="0.25">
      <c r="A65" s="406"/>
      <c r="B65" s="88"/>
      <c r="C65" s="410"/>
      <c r="D65" s="411"/>
      <c r="E65" s="411"/>
      <c r="F65" s="130"/>
      <c r="G65" s="260"/>
      <c r="H65" s="260"/>
      <c r="I65" s="260"/>
      <c r="J65" s="134">
        <f t="shared" ref="J65" si="31">SUM(J63:J64)</f>
        <v>481</v>
      </c>
      <c r="K65" s="412" t="s">
        <v>384</v>
      </c>
      <c r="L65" s="61" t="s">
        <v>70</v>
      </c>
      <c r="N65" s="61"/>
    </row>
    <row r="66" spans="1:14" ht="15.75" customHeight="1" x14ac:dyDescent="0.25">
      <c r="A66" s="406">
        <v>19</v>
      </c>
      <c r="B66" s="88" t="s">
        <v>235</v>
      </c>
      <c r="C66" s="706" t="s">
        <v>91</v>
      </c>
      <c r="D66" s="647" t="s">
        <v>228</v>
      </c>
      <c r="E66" s="647"/>
      <c r="F66" s="128" t="s">
        <v>41</v>
      </c>
      <c r="G66" s="259">
        <v>75</v>
      </c>
      <c r="H66" s="259">
        <v>73</v>
      </c>
      <c r="I66" s="259">
        <v>93</v>
      </c>
      <c r="J66" s="132">
        <f t="shared" ref="J66:J67" si="32">SUM(G66:I66)</f>
        <v>241</v>
      </c>
      <c r="L66" s="61"/>
      <c r="N66" s="136"/>
    </row>
    <row r="67" spans="1:14" ht="15.75" x14ac:dyDescent="0.25">
      <c r="A67" s="176"/>
      <c r="B67" s="88"/>
      <c r="C67" s="706"/>
      <c r="D67" s="647"/>
      <c r="E67" s="647"/>
      <c r="F67" s="130" t="s">
        <v>36</v>
      </c>
      <c r="G67" s="259">
        <v>79</v>
      </c>
      <c r="H67" s="259">
        <v>23</v>
      </c>
      <c r="I67" s="431"/>
      <c r="J67" s="132">
        <f t="shared" si="32"/>
        <v>102</v>
      </c>
      <c r="K67" s="412"/>
      <c r="L67" s="61"/>
      <c r="N67" s="136"/>
    </row>
    <row r="68" spans="1:14" ht="15.75" x14ac:dyDescent="0.25">
      <c r="A68" s="176"/>
      <c r="B68" s="37"/>
      <c r="C68" s="37"/>
      <c r="D68" s="37"/>
      <c r="E68" s="37"/>
      <c r="F68" s="130"/>
      <c r="G68" s="432" t="s">
        <v>304</v>
      </c>
      <c r="H68" s="133"/>
      <c r="I68" s="131"/>
      <c r="J68" s="134">
        <f t="shared" ref="J68" si="33">SUM(J66:J67)</f>
        <v>343</v>
      </c>
      <c r="K68" s="419" t="s">
        <v>447</v>
      </c>
      <c r="L68" s="61" t="s">
        <v>70</v>
      </c>
      <c r="N68" s="136"/>
    </row>
    <row r="69" spans="1:14" ht="15.75" customHeight="1" x14ac:dyDescent="0.25">
      <c r="K69" s="129"/>
      <c r="N69" s="136"/>
    </row>
    <row r="70" spans="1:14" ht="33" customHeight="1" x14ac:dyDescent="0.2">
      <c r="B70" s="88"/>
      <c r="C70" s="126"/>
      <c r="D70" s="127"/>
      <c r="E70" s="125"/>
    </row>
    <row r="71" spans="1:14" ht="18.75" x14ac:dyDescent="0.25">
      <c r="B71" s="63" t="s">
        <v>116</v>
      </c>
      <c r="C71" s="94"/>
      <c r="D71" s="94"/>
      <c r="F71" s="95"/>
      <c r="G71" s="97" t="s">
        <v>443</v>
      </c>
      <c r="H71"/>
    </row>
    <row r="72" spans="1:14" ht="21.75" customHeight="1" x14ac:dyDescent="0.3">
      <c r="B72" s="63"/>
      <c r="C72" s="98"/>
      <c r="D72" s="98"/>
      <c r="F72" s="95"/>
      <c r="G72" s="99"/>
      <c r="H72"/>
    </row>
    <row r="73" spans="1:14" ht="18.75" x14ac:dyDescent="0.25">
      <c r="B73" s="100" t="s">
        <v>184</v>
      </c>
      <c r="C73" s="100"/>
      <c r="D73" s="101"/>
      <c r="F73" s="95"/>
      <c r="G73" s="97" t="s">
        <v>444</v>
      </c>
      <c r="H73"/>
    </row>
  </sheetData>
  <sortState ref="B46:N51">
    <sortCondition descending="1" ref="N46:N51"/>
  </sortState>
  <mergeCells count="51">
    <mergeCell ref="C63:C64"/>
    <mergeCell ref="D63:E64"/>
    <mergeCell ref="C60:C61"/>
    <mergeCell ref="D60:E61"/>
    <mergeCell ref="C66:C67"/>
    <mergeCell ref="D66:E67"/>
    <mergeCell ref="C57:C58"/>
    <mergeCell ref="D57:E58"/>
    <mergeCell ref="C34:C35"/>
    <mergeCell ref="D34:E35"/>
    <mergeCell ref="C46:C47"/>
    <mergeCell ref="D46:E47"/>
    <mergeCell ref="C54:C55"/>
    <mergeCell ref="D54:E55"/>
    <mergeCell ref="C40:C41"/>
    <mergeCell ref="D40:E41"/>
    <mergeCell ref="C43:C44"/>
    <mergeCell ref="D43:E44"/>
    <mergeCell ref="C25:C26"/>
    <mergeCell ref="D25:E26"/>
    <mergeCell ref="C28:C29"/>
    <mergeCell ref="D28:E29"/>
    <mergeCell ref="C31:C32"/>
    <mergeCell ref="D31:E32"/>
    <mergeCell ref="C19:C20"/>
    <mergeCell ref="D19:E20"/>
    <mergeCell ref="C7:C8"/>
    <mergeCell ref="D7:E8"/>
    <mergeCell ref="C10:C11"/>
    <mergeCell ref="D10:E11"/>
    <mergeCell ref="A2:L2"/>
    <mergeCell ref="B5:B6"/>
    <mergeCell ref="G5:I5"/>
    <mergeCell ref="C37:C38"/>
    <mergeCell ref="D37:E38"/>
    <mergeCell ref="C22:C23"/>
    <mergeCell ref="D22:E23"/>
    <mergeCell ref="A3:L3"/>
    <mergeCell ref="A4:L4"/>
    <mergeCell ref="A5:A6"/>
    <mergeCell ref="C5:C6"/>
    <mergeCell ref="D5:E5"/>
    <mergeCell ref="C13:C14"/>
    <mergeCell ref="D13:E14"/>
    <mergeCell ref="C16:C17"/>
    <mergeCell ref="D16:E17"/>
    <mergeCell ref="M5:M6"/>
    <mergeCell ref="F5:F6"/>
    <mergeCell ref="J5:K6"/>
    <mergeCell ref="L5:L6"/>
    <mergeCell ref="D6:E6"/>
  </mergeCells>
  <conditionalFormatting sqref="C73:D73">
    <cfRule type="cellIs" dxfId="8" priority="1" stopIfTrue="1" operator="equal">
      <formula>0</formula>
    </cfRule>
  </conditionalFormatting>
  <pageMargins left="0.59055118110236227" right="0" top="0" bottom="0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185"/>
  <sheetViews>
    <sheetView topLeftCell="A83" zoomScale="110" zoomScaleNormal="110" workbookViewId="0">
      <selection activeCell="K60" sqref="K60"/>
    </sheetView>
  </sheetViews>
  <sheetFormatPr defaultRowHeight="15" x14ac:dyDescent="0.25"/>
  <cols>
    <col min="1" max="1" width="4.85546875" customWidth="1"/>
    <col min="2" max="2" width="27.5703125" customWidth="1"/>
    <col min="3" max="3" width="6.140625" customWidth="1"/>
    <col min="4" max="4" width="5.28515625" customWidth="1"/>
    <col min="5" max="5" width="4.5703125" customWidth="1"/>
    <col min="6" max="6" width="5.28515625" customWidth="1"/>
    <col min="7" max="7" width="5.42578125" customWidth="1"/>
    <col min="8" max="8" width="5" customWidth="1"/>
    <col min="9" max="9" width="4.85546875" customWidth="1"/>
    <col min="10" max="10" width="5.5703125" customWidth="1"/>
    <col min="11" max="11" width="4.5703125" customWidth="1"/>
    <col min="12" max="12" width="5.140625" customWidth="1"/>
    <col min="13" max="13" width="5.28515625" customWidth="1"/>
    <col min="14" max="14" width="5.140625" customWidth="1"/>
    <col min="15" max="15" width="3.42578125" customWidth="1"/>
  </cols>
  <sheetData>
    <row r="2" spans="1:15" ht="58.5" customHeight="1" x14ac:dyDescent="0.25">
      <c r="A2" s="548" t="s">
        <v>462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3" spans="1:15" ht="15.75" x14ac:dyDescent="0.25">
      <c r="A3" s="463" t="s">
        <v>479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5" ht="15.75" x14ac:dyDescent="0.25">
      <c r="A4" s="567">
        <v>44602</v>
      </c>
      <c r="B4" s="567"/>
      <c r="C4" s="289"/>
      <c r="D4" s="243"/>
      <c r="E4" s="243"/>
      <c r="F4" s="9"/>
      <c r="G4" s="9"/>
      <c r="H4" s="9"/>
      <c r="I4" s="9"/>
      <c r="J4" s="9"/>
      <c r="K4" s="8" t="s">
        <v>34</v>
      </c>
      <c r="L4" s="8"/>
      <c r="N4" s="8"/>
      <c r="O4" s="8"/>
    </row>
    <row r="5" spans="1:15" ht="15.75" x14ac:dyDescent="0.25">
      <c r="A5" s="462"/>
      <c r="B5" s="462"/>
      <c r="C5" s="289"/>
      <c r="D5" s="460"/>
      <c r="E5" s="460"/>
      <c r="F5" s="9"/>
      <c r="G5" s="9"/>
      <c r="H5" s="9"/>
      <c r="I5" s="9"/>
      <c r="J5" s="9"/>
      <c r="K5" s="8"/>
      <c r="L5" s="8"/>
      <c r="N5" s="8"/>
      <c r="O5" s="8"/>
    </row>
    <row r="6" spans="1:15" ht="15.75" x14ac:dyDescent="0.25">
      <c r="A6" s="449"/>
      <c r="B6" s="449"/>
      <c r="C6" s="463" t="s">
        <v>457</v>
      </c>
      <c r="D6" s="460"/>
      <c r="E6" s="8"/>
      <c r="F6" s="9"/>
      <c r="G6" s="9"/>
      <c r="H6" s="9"/>
      <c r="I6" s="497"/>
      <c r="J6" s="9"/>
      <c r="K6" s="39"/>
      <c r="L6" s="8"/>
      <c r="M6" s="8"/>
      <c r="N6" s="8"/>
      <c r="O6" s="8"/>
    </row>
    <row r="7" spans="1:15" ht="15.75" x14ac:dyDescent="0.25">
      <c r="A7" s="528" t="s">
        <v>65</v>
      </c>
      <c r="B7" s="479" t="s">
        <v>0</v>
      </c>
      <c r="C7" s="186"/>
      <c r="D7" s="187"/>
      <c r="E7" s="187"/>
      <c r="F7" s="187"/>
      <c r="G7" s="187" t="s">
        <v>37</v>
      </c>
      <c r="H7" s="187"/>
      <c r="J7" s="187"/>
      <c r="K7" s="187"/>
      <c r="L7" s="187"/>
      <c r="M7" s="187"/>
      <c r="N7" s="522" t="s">
        <v>2</v>
      </c>
    </row>
    <row r="8" spans="1:15" x14ac:dyDescent="0.25">
      <c r="A8" s="529"/>
      <c r="B8" s="480"/>
      <c r="C8" s="189">
        <v>1</v>
      </c>
      <c r="D8" s="189">
        <v>2</v>
      </c>
      <c r="E8" s="189">
        <v>3</v>
      </c>
      <c r="F8" s="189">
        <v>4</v>
      </c>
      <c r="G8" s="189">
        <v>5</v>
      </c>
      <c r="H8" s="189">
        <v>6</v>
      </c>
      <c r="I8" s="189">
        <v>7</v>
      </c>
      <c r="J8" s="189">
        <v>8</v>
      </c>
      <c r="K8" s="189">
        <v>9</v>
      </c>
      <c r="L8" s="189">
        <v>10</v>
      </c>
      <c r="M8" s="232">
        <v>11</v>
      </c>
      <c r="N8" s="555"/>
    </row>
    <row r="9" spans="1:15" ht="15" customHeight="1" x14ac:dyDescent="0.25">
      <c r="A9" s="643">
        <v>1</v>
      </c>
      <c r="B9" s="744" t="s">
        <v>60</v>
      </c>
      <c r="C9" s="602">
        <v>2</v>
      </c>
      <c r="D9" s="602">
        <v>1</v>
      </c>
      <c r="E9" s="602">
        <v>2</v>
      </c>
      <c r="F9" s="602">
        <v>2</v>
      </c>
      <c r="G9" s="602">
        <v>0</v>
      </c>
      <c r="H9" s="602">
        <v>2</v>
      </c>
      <c r="I9" s="602">
        <v>1</v>
      </c>
      <c r="J9" s="602">
        <v>2</v>
      </c>
      <c r="K9" s="602">
        <v>2</v>
      </c>
      <c r="L9" s="602">
        <v>0</v>
      </c>
      <c r="M9" s="602">
        <v>2</v>
      </c>
      <c r="N9" s="740">
        <f>SUM(C9:M10)</f>
        <v>16</v>
      </c>
    </row>
    <row r="10" spans="1:15" ht="15.75" customHeight="1" x14ac:dyDescent="0.25">
      <c r="A10" s="643"/>
      <c r="B10" s="745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741"/>
    </row>
    <row r="11" spans="1:15" ht="15" customHeight="1" x14ac:dyDescent="0.25">
      <c r="A11" s="643">
        <v>2</v>
      </c>
      <c r="B11" s="746" t="s">
        <v>82</v>
      </c>
      <c r="C11" s="599">
        <v>0</v>
      </c>
      <c r="D11" s="599">
        <v>1</v>
      </c>
      <c r="E11" s="601">
        <v>0</v>
      </c>
      <c r="F11" s="601">
        <v>0</v>
      </c>
      <c r="G11" s="601">
        <v>2</v>
      </c>
      <c r="H11" s="601">
        <v>0</v>
      </c>
      <c r="I11" s="601">
        <v>1</v>
      </c>
      <c r="J11" s="601">
        <v>0</v>
      </c>
      <c r="K11" s="601">
        <v>0</v>
      </c>
      <c r="L11" s="601">
        <v>2</v>
      </c>
      <c r="M11" s="601">
        <v>0</v>
      </c>
      <c r="N11" s="740">
        <f ca="1">SUM(C11:N12)</f>
        <v>6</v>
      </c>
    </row>
    <row r="12" spans="1:15" ht="15" customHeight="1" x14ac:dyDescent="0.25">
      <c r="A12" s="643"/>
      <c r="B12" s="747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748"/>
    </row>
    <row r="13" spans="1:15" ht="15.75" x14ac:dyDescent="0.25">
      <c r="A13" s="449"/>
      <c r="C13" s="289"/>
      <c r="D13" s="448"/>
      <c r="E13" s="448"/>
      <c r="F13" s="9"/>
      <c r="G13" s="9"/>
      <c r="H13" s="9"/>
      <c r="I13" s="9"/>
      <c r="J13" s="9"/>
      <c r="K13" s="39"/>
      <c r="L13" s="8"/>
      <c r="M13" s="8"/>
      <c r="N13" s="8"/>
      <c r="O13" s="8"/>
    </row>
    <row r="14" spans="1:15" ht="15.75" x14ac:dyDescent="0.25">
      <c r="A14" s="449"/>
      <c r="B14" s="463" t="s">
        <v>474</v>
      </c>
      <c r="D14" s="460"/>
      <c r="E14" s="9"/>
      <c r="F14" s="9"/>
      <c r="G14" s="9"/>
      <c r="H14" s="9"/>
      <c r="I14" s="9"/>
      <c r="J14" s="9"/>
      <c r="K14" s="39"/>
      <c r="L14" s="8"/>
      <c r="M14" s="8"/>
      <c r="N14" s="8"/>
      <c r="O14" s="8"/>
    </row>
    <row r="15" spans="1:15" ht="15.75" x14ac:dyDescent="0.25">
      <c r="A15" s="528" t="s">
        <v>65</v>
      </c>
      <c r="B15" s="742" t="s">
        <v>0</v>
      </c>
      <c r="C15" s="267"/>
      <c r="D15" s="187"/>
      <c r="E15" s="187" t="s">
        <v>37</v>
      </c>
      <c r="F15" s="187"/>
      <c r="G15" s="475"/>
      <c r="H15" s="475"/>
      <c r="I15" s="274"/>
      <c r="J15" s="9"/>
      <c r="K15" s="39"/>
      <c r="L15" s="8"/>
      <c r="M15" s="8"/>
      <c r="N15" s="8"/>
      <c r="O15" s="8"/>
    </row>
    <row r="16" spans="1:15" ht="15.75" x14ac:dyDescent="0.25">
      <c r="A16" s="529"/>
      <c r="B16" s="743"/>
      <c r="C16" s="476">
        <v>1</v>
      </c>
      <c r="D16" s="476">
        <v>2</v>
      </c>
      <c r="E16" s="476">
        <v>3</v>
      </c>
      <c r="F16" s="476">
        <v>4</v>
      </c>
      <c r="G16" s="477"/>
      <c r="H16" s="477"/>
      <c r="I16" s="476" t="s">
        <v>2</v>
      </c>
      <c r="J16" s="9"/>
      <c r="K16" s="39"/>
      <c r="L16" s="8"/>
      <c r="M16" s="8"/>
      <c r="N16" s="8"/>
      <c r="O16" s="8"/>
    </row>
    <row r="17" spans="1:15" ht="20.25" x14ac:dyDescent="0.3">
      <c r="A17" s="490">
        <v>1</v>
      </c>
      <c r="B17" s="63" t="s">
        <v>60</v>
      </c>
      <c r="C17" s="478">
        <v>1</v>
      </c>
      <c r="D17" s="49">
        <v>4</v>
      </c>
      <c r="E17" s="49">
        <v>4</v>
      </c>
      <c r="F17" s="49">
        <v>4</v>
      </c>
      <c r="G17" s="277"/>
      <c r="H17" s="277"/>
      <c r="I17" s="496">
        <f>SUM(C17:H17)</f>
        <v>13</v>
      </c>
      <c r="J17" s="9"/>
      <c r="K17" s="39"/>
      <c r="L17" s="8"/>
      <c r="M17" s="8"/>
      <c r="N17" s="8"/>
      <c r="O17" s="8"/>
    </row>
    <row r="18" spans="1:15" ht="20.25" x14ac:dyDescent="0.3">
      <c r="A18" s="490">
        <v>2</v>
      </c>
      <c r="B18" s="492" t="s">
        <v>82</v>
      </c>
      <c r="C18" s="493">
        <v>3</v>
      </c>
      <c r="D18" s="494">
        <v>3</v>
      </c>
      <c r="E18" s="494">
        <v>3</v>
      </c>
      <c r="F18" s="494">
        <v>4</v>
      </c>
      <c r="G18" s="495"/>
      <c r="H18" s="495"/>
      <c r="I18" s="496">
        <f>SUM(C18:H18)</f>
        <v>13</v>
      </c>
      <c r="J18" s="9"/>
      <c r="K18" s="39"/>
      <c r="L18" s="8"/>
      <c r="M18" s="8"/>
      <c r="N18" s="8"/>
      <c r="O18" s="8"/>
    </row>
    <row r="19" spans="1:15" ht="20.25" x14ac:dyDescent="0.3">
      <c r="A19" s="490">
        <v>3</v>
      </c>
      <c r="B19" s="492" t="s">
        <v>85</v>
      </c>
      <c r="C19" s="493">
        <v>4</v>
      </c>
      <c r="D19" s="494">
        <v>3</v>
      </c>
      <c r="E19" s="494">
        <v>1</v>
      </c>
      <c r="F19" s="494">
        <v>2</v>
      </c>
      <c r="G19" s="495"/>
      <c r="H19" s="495"/>
      <c r="I19" s="496">
        <f>SUM(C19:H19)</f>
        <v>10</v>
      </c>
      <c r="J19" s="9"/>
      <c r="K19" s="39"/>
      <c r="L19" s="8"/>
      <c r="M19" s="8"/>
      <c r="N19" s="8"/>
      <c r="O19" s="8"/>
    </row>
    <row r="20" spans="1:15" ht="20.25" x14ac:dyDescent="0.3">
      <c r="A20" s="490">
        <v>4</v>
      </c>
      <c r="B20" s="492" t="s">
        <v>162</v>
      </c>
      <c r="C20" s="493">
        <v>2</v>
      </c>
      <c r="D20" s="494">
        <v>1</v>
      </c>
      <c r="E20" s="494">
        <v>2</v>
      </c>
      <c r="F20" s="494">
        <v>1</v>
      </c>
      <c r="G20" s="495"/>
      <c r="H20" s="495"/>
      <c r="I20" s="496">
        <f>SUM(C20:H20)</f>
        <v>6</v>
      </c>
      <c r="J20" s="9"/>
      <c r="K20" s="39"/>
      <c r="L20" s="8"/>
      <c r="M20" s="8"/>
      <c r="N20" s="8"/>
      <c r="O20" s="8"/>
    </row>
    <row r="21" spans="1:15" ht="15.75" x14ac:dyDescent="0.25">
      <c r="A21" s="449"/>
      <c r="B21" s="449"/>
      <c r="C21" s="289"/>
      <c r="D21" s="448"/>
      <c r="E21" s="448"/>
      <c r="F21" s="9"/>
      <c r="G21" s="9"/>
      <c r="H21" s="9"/>
      <c r="I21" s="9"/>
      <c r="J21" s="9"/>
      <c r="K21" s="39"/>
      <c r="L21" s="8"/>
      <c r="M21" s="8"/>
      <c r="N21" s="8"/>
      <c r="O21" s="8"/>
    </row>
    <row r="22" spans="1:15" ht="15.75" x14ac:dyDescent="0.25">
      <c r="A22" s="449"/>
      <c r="B22" s="463" t="s">
        <v>475</v>
      </c>
      <c r="D22" s="463"/>
      <c r="E22" s="463"/>
      <c r="F22" s="463"/>
      <c r="G22" s="463"/>
      <c r="H22" s="8"/>
      <c r="I22" s="9"/>
      <c r="J22" s="9"/>
      <c r="K22" s="39"/>
      <c r="L22" s="8"/>
      <c r="M22" s="8"/>
      <c r="N22" s="8"/>
      <c r="O22" s="8"/>
    </row>
    <row r="23" spans="1:15" ht="15.75" x14ac:dyDescent="0.25">
      <c r="A23" s="528" t="s">
        <v>65</v>
      </c>
      <c r="B23" s="742" t="s">
        <v>0</v>
      </c>
      <c r="C23" s="267"/>
      <c r="D23" s="187"/>
      <c r="E23" s="187" t="s">
        <v>37</v>
      </c>
      <c r="F23" s="187"/>
      <c r="G23" s="475"/>
      <c r="H23" s="475"/>
      <c r="I23" s="274"/>
      <c r="J23" s="265"/>
      <c r="K23" s="265"/>
      <c r="L23" s="265"/>
      <c r="M23" s="265"/>
      <c r="N23" s="265"/>
      <c r="O23" s="265"/>
    </row>
    <row r="24" spans="1:15" ht="15.75" x14ac:dyDescent="0.25">
      <c r="A24" s="529"/>
      <c r="B24" s="743"/>
      <c r="C24" s="476">
        <v>1</v>
      </c>
      <c r="D24" s="476">
        <v>2</v>
      </c>
      <c r="E24" s="476">
        <v>3</v>
      </c>
      <c r="F24" s="476">
        <v>4</v>
      </c>
      <c r="G24" s="477">
        <v>5</v>
      </c>
      <c r="H24" s="477">
        <v>6</v>
      </c>
      <c r="I24" s="476" t="s">
        <v>2</v>
      </c>
      <c r="J24" s="265"/>
      <c r="K24" s="265"/>
      <c r="L24" s="265"/>
      <c r="M24" s="265"/>
      <c r="N24" s="265"/>
      <c r="O24" s="265"/>
    </row>
    <row r="25" spans="1:15" ht="20.100000000000001" customHeight="1" x14ac:dyDescent="0.3">
      <c r="A25" s="490">
        <v>1</v>
      </c>
      <c r="B25" s="63" t="s">
        <v>60</v>
      </c>
      <c r="C25" s="478">
        <v>6</v>
      </c>
      <c r="D25" s="49">
        <v>8</v>
      </c>
      <c r="E25" s="49">
        <v>5</v>
      </c>
      <c r="F25" s="49">
        <v>7</v>
      </c>
      <c r="G25" s="277">
        <v>8</v>
      </c>
      <c r="H25" s="277">
        <v>7</v>
      </c>
      <c r="I25" s="496">
        <f>SUM(C25:H25)</f>
        <v>41</v>
      </c>
      <c r="J25" s="268"/>
      <c r="K25" s="268"/>
      <c r="L25" s="247"/>
      <c r="M25" s="247"/>
      <c r="N25" s="247"/>
      <c r="O25" s="247"/>
    </row>
    <row r="26" spans="1:15" ht="20.100000000000001" customHeight="1" x14ac:dyDescent="0.3">
      <c r="A26" s="490">
        <v>2</v>
      </c>
      <c r="B26" s="492" t="s">
        <v>85</v>
      </c>
      <c r="C26" s="493">
        <v>5</v>
      </c>
      <c r="D26" s="494">
        <v>3</v>
      </c>
      <c r="E26" s="494">
        <v>6</v>
      </c>
      <c r="F26" s="494">
        <v>2</v>
      </c>
      <c r="G26" s="495">
        <v>6</v>
      </c>
      <c r="H26" s="495">
        <v>6</v>
      </c>
      <c r="I26" s="496">
        <f t="shared" ref="I26:I32" si="0">SUM(C26:H26)</f>
        <v>28</v>
      </c>
      <c r="J26" s="268"/>
      <c r="K26" s="268"/>
      <c r="L26" s="247"/>
      <c r="M26" s="247"/>
      <c r="N26" s="247"/>
      <c r="O26" s="247"/>
    </row>
    <row r="27" spans="1:15" ht="20.100000000000001" customHeight="1" x14ac:dyDescent="0.3">
      <c r="A27" s="490">
        <v>3</v>
      </c>
      <c r="B27" s="492" t="s">
        <v>82</v>
      </c>
      <c r="C27" s="493">
        <v>7</v>
      </c>
      <c r="D27" s="494">
        <v>4</v>
      </c>
      <c r="E27" s="494">
        <v>7</v>
      </c>
      <c r="F27" s="494">
        <v>4</v>
      </c>
      <c r="G27" s="495">
        <v>5</v>
      </c>
      <c r="H27" s="495">
        <v>8</v>
      </c>
      <c r="I27" s="496">
        <f t="shared" si="0"/>
        <v>35</v>
      </c>
      <c r="J27" s="268"/>
      <c r="K27" s="268"/>
      <c r="L27" s="247"/>
      <c r="M27" s="247"/>
      <c r="N27" s="247"/>
      <c r="O27" s="247"/>
    </row>
    <row r="28" spans="1:15" ht="20.100000000000001" customHeight="1" x14ac:dyDescent="0.3">
      <c r="A28" s="490">
        <v>4</v>
      </c>
      <c r="B28" s="492" t="s">
        <v>162</v>
      </c>
      <c r="C28" s="493">
        <v>8</v>
      </c>
      <c r="D28" s="494">
        <v>1</v>
      </c>
      <c r="E28" s="494">
        <v>8</v>
      </c>
      <c r="F28" s="494">
        <v>8</v>
      </c>
      <c r="G28" s="495">
        <v>4</v>
      </c>
      <c r="H28" s="495">
        <v>5</v>
      </c>
      <c r="I28" s="496">
        <f t="shared" si="0"/>
        <v>34</v>
      </c>
      <c r="J28" s="268"/>
      <c r="K28" s="268"/>
      <c r="L28" s="247"/>
      <c r="M28" s="247"/>
      <c r="N28" s="247"/>
      <c r="O28" s="247"/>
    </row>
    <row r="29" spans="1:15" ht="20.100000000000001" customHeight="1" x14ac:dyDescent="0.3">
      <c r="A29" s="490">
        <v>5</v>
      </c>
      <c r="B29" s="492" t="s">
        <v>21</v>
      </c>
      <c r="C29" s="493">
        <v>3</v>
      </c>
      <c r="D29" s="494">
        <v>7</v>
      </c>
      <c r="E29" s="494">
        <v>4</v>
      </c>
      <c r="F29" s="494">
        <v>6</v>
      </c>
      <c r="G29" s="495">
        <v>3</v>
      </c>
      <c r="H29" s="495">
        <v>4</v>
      </c>
      <c r="I29" s="496">
        <f t="shared" si="0"/>
        <v>27</v>
      </c>
      <c r="J29" s="269"/>
      <c r="K29" s="269"/>
      <c r="L29" s="206"/>
      <c r="M29" s="206"/>
      <c r="N29" s="206"/>
      <c r="O29" s="206"/>
    </row>
    <row r="30" spans="1:15" ht="20.100000000000001" customHeight="1" x14ac:dyDescent="0.3">
      <c r="A30" s="491">
        <v>6</v>
      </c>
      <c r="B30" s="492" t="s">
        <v>154</v>
      </c>
      <c r="C30" s="493">
        <v>2</v>
      </c>
      <c r="D30" s="494">
        <v>6</v>
      </c>
      <c r="E30" s="494">
        <v>2</v>
      </c>
      <c r="F30" s="494">
        <v>5</v>
      </c>
      <c r="G30" s="495">
        <v>7</v>
      </c>
      <c r="H30" s="495">
        <v>3</v>
      </c>
      <c r="I30" s="496">
        <f t="shared" si="0"/>
        <v>25</v>
      </c>
      <c r="J30" s="269"/>
      <c r="K30" s="269"/>
      <c r="L30" s="206"/>
      <c r="M30" s="206"/>
      <c r="N30" s="206"/>
      <c r="O30" s="206"/>
    </row>
    <row r="31" spans="1:15" ht="20.100000000000001" customHeight="1" x14ac:dyDescent="0.3">
      <c r="A31" s="490">
        <v>7</v>
      </c>
      <c r="B31" s="492" t="s">
        <v>105</v>
      </c>
      <c r="C31" s="493">
        <v>4</v>
      </c>
      <c r="D31" s="494">
        <v>5</v>
      </c>
      <c r="E31" s="494">
        <v>3</v>
      </c>
      <c r="F31" s="494">
        <v>3</v>
      </c>
      <c r="G31" s="495">
        <v>2</v>
      </c>
      <c r="H31" s="495">
        <v>3</v>
      </c>
      <c r="I31" s="496">
        <f t="shared" si="0"/>
        <v>20</v>
      </c>
      <c r="J31" s="269"/>
      <c r="K31" s="269"/>
      <c r="L31" s="206"/>
      <c r="M31" s="206"/>
      <c r="N31" s="206"/>
      <c r="O31" s="206"/>
    </row>
    <row r="32" spans="1:15" ht="20.100000000000001" customHeight="1" x14ac:dyDescent="0.3">
      <c r="A32" s="490">
        <v>8</v>
      </c>
      <c r="B32" s="492" t="s">
        <v>458</v>
      </c>
      <c r="C32" s="493">
        <v>1</v>
      </c>
      <c r="D32" s="494">
        <v>2</v>
      </c>
      <c r="E32" s="494">
        <v>1</v>
      </c>
      <c r="F32" s="494">
        <v>1</v>
      </c>
      <c r="G32" s="495">
        <v>1</v>
      </c>
      <c r="H32" s="495">
        <v>1</v>
      </c>
      <c r="I32" s="496">
        <f t="shared" si="0"/>
        <v>7</v>
      </c>
      <c r="J32" s="269"/>
      <c r="K32" s="269"/>
      <c r="L32" s="206"/>
      <c r="M32" s="206"/>
      <c r="N32" s="206"/>
      <c r="O32" s="206"/>
    </row>
    <row r="33" spans="1:15" ht="20.100000000000001" customHeight="1" x14ac:dyDescent="0.25">
      <c r="A33" s="266"/>
      <c r="B33" s="264"/>
      <c r="C33" s="61"/>
      <c r="D33" s="61"/>
      <c r="E33" s="61"/>
      <c r="F33" s="61"/>
      <c r="G33" s="1"/>
      <c r="I33" s="61"/>
      <c r="J33" s="61"/>
      <c r="K33" s="61"/>
      <c r="L33" s="61"/>
      <c r="M33" s="61"/>
      <c r="N33" s="61"/>
      <c r="O33" s="61"/>
    </row>
    <row r="34" spans="1:15" ht="16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customHeight="1" x14ac:dyDescent="0.3">
      <c r="A35" s="8"/>
      <c r="B35" s="63" t="s">
        <v>183</v>
      </c>
      <c r="C35" s="63"/>
      <c r="D35" s="92"/>
      <c r="E35" s="93"/>
      <c r="F35" s="94"/>
      <c r="G35" s="97" t="s">
        <v>9</v>
      </c>
      <c r="H35" s="8"/>
      <c r="K35" s="8"/>
      <c r="L35" s="8"/>
      <c r="M35" s="8"/>
      <c r="N35" s="8"/>
      <c r="O35" s="8"/>
    </row>
    <row r="36" spans="1:15" ht="16.5" customHeight="1" x14ac:dyDescent="0.3">
      <c r="A36" s="8"/>
      <c r="B36" s="63"/>
      <c r="C36" s="63"/>
      <c r="D36" s="92"/>
      <c r="E36" s="93"/>
      <c r="F36" s="94"/>
      <c r="G36" s="99"/>
      <c r="H36" s="8"/>
      <c r="O36" s="96"/>
    </row>
    <row r="37" spans="1:15" ht="18.75" x14ac:dyDescent="0.3">
      <c r="A37" s="8"/>
      <c r="B37" s="100" t="s">
        <v>184</v>
      </c>
      <c r="C37" s="100"/>
      <c r="D37" s="100"/>
      <c r="E37" s="100"/>
      <c r="F37" s="100"/>
      <c r="G37" s="97" t="s">
        <v>318</v>
      </c>
      <c r="H37" s="8"/>
      <c r="O37" s="96"/>
    </row>
    <row r="38" spans="1:15" ht="18.75" x14ac:dyDescent="0.3">
      <c r="A38" s="8"/>
      <c r="B38" s="100"/>
      <c r="C38" s="100"/>
      <c r="D38" s="100"/>
      <c r="E38" s="100"/>
      <c r="F38" s="100"/>
      <c r="G38" s="101"/>
      <c r="H38" s="97"/>
      <c r="I38" s="97"/>
      <c r="O38" s="96"/>
    </row>
    <row r="41" spans="1:15" ht="20.100000000000001" customHeight="1" x14ac:dyDescent="0.25"/>
    <row r="42" spans="1:15" ht="20.100000000000001" customHeight="1" x14ac:dyDescent="0.25"/>
    <row r="43" spans="1:15" ht="20.100000000000001" customHeight="1" x14ac:dyDescent="0.25"/>
    <row r="44" spans="1:15" ht="20.100000000000001" customHeight="1" x14ac:dyDescent="0.25"/>
    <row r="45" spans="1:15" ht="20.100000000000001" customHeight="1" x14ac:dyDescent="0.25"/>
    <row r="46" spans="1:15" ht="5.25" customHeight="1" x14ac:dyDescent="0.25"/>
    <row r="47" spans="1:15" ht="62.25" customHeight="1" x14ac:dyDescent="0.25">
      <c r="A47" s="548" t="s">
        <v>476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</row>
    <row r="48" spans="1:15" ht="12" customHeight="1" x14ac:dyDescent="0.25">
      <c r="A48" s="739" t="s">
        <v>294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</row>
    <row r="49" spans="1:15" ht="15.75" x14ac:dyDescent="0.25">
      <c r="A49" s="550">
        <v>44602</v>
      </c>
      <c r="B49" s="728"/>
      <c r="C49" s="8"/>
      <c r="D49" s="8"/>
      <c r="E49" s="8"/>
      <c r="F49" s="8"/>
      <c r="G49" s="8"/>
      <c r="H49" s="8"/>
      <c r="I49" s="8"/>
      <c r="J49" s="8"/>
      <c r="K49" s="8"/>
      <c r="L49" s="8"/>
      <c r="M49" s="8" t="s">
        <v>34</v>
      </c>
    </row>
    <row r="50" spans="1:15" x14ac:dyDescent="0.25">
      <c r="A50" s="729" t="s">
        <v>6</v>
      </c>
      <c r="B50" s="731" t="s">
        <v>0</v>
      </c>
      <c r="C50" s="732" t="s">
        <v>72</v>
      </c>
      <c r="D50" s="722" t="s">
        <v>35</v>
      </c>
      <c r="E50" s="723"/>
      <c r="F50" s="724"/>
      <c r="G50" s="735" t="s">
        <v>36</v>
      </c>
      <c r="H50" s="717" t="s">
        <v>37</v>
      </c>
      <c r="I50" s="718"/>
      <c r="J50" s="737" t="s">
        <v>2</v>
      </c>
      <c r="K50" s="722" t="s">
        <v>38</v>
      </c>
      <c r="L50" s="724"/>
      <c r="M50" s="45" t="s">
        <v>39</v>
      </c>
      <c r="N50" s="558" t="s">
        <v>258</v>
      </c>
    </row>
    <row r="51" spans="1:15" ht="15.75" customHeight="1" thickBot="1" x14ac:dyDescent="0.3">
      <c r="A51" s="730"/>
      <c r="B51" s="731"/>
      <c r="C51" s="733"/>
      <c r="D51" s="725"/>
      <c r="E51" s="726"/>
      <c r="F51" s="727"/>
      <c r="G51" s="736"/>
      <c r="H51" s="470">
        <v>1</v>
      </c>
      <c r="I51" s="470">
        <v>2</v>
      </c>
      <c r="J51" s="738"/>
      <c r="K51" s="725"/>
      <c r="L51" s="727"/>
      <c r="M51" s="46" t="s">
        <v>40</v>
      </c>
      <c r="N51" s="559"/>
      <c r="O51" s="1"/>
    </row>
    <row r="52" spans="1:15" ht="15.95" customHeight="1" x14ac:dyDescent="0.3">
      <c r="A52" s="52">
        <v>1</v>
      </c>
      <c r="B52" s="63" t="s">
        <v>60</v>
      </c>
      <c r="C52" s="719" t="s">
        <v>155</v>
      </c>
      <c r="D52" s="646" t="s">
        <v>108</v>
      </c>
      <c r="E52" s="646"/>
      <c r="F52" s="646"/>
      <c r="G52" s="53" t="s">
        <v>74</v>
      </c>
      <c r="H52" s="259">
        <v>99</v>
      </c>
      <c r="I52" s="259">
        <v>99</v>
      </c>
      <c r="J52" s="259">
        <v>198</v>
      </c>
      <c r="K52" s="150"/>
      <c r="L52" s="473"/>
      <c r="M52" s="254"/>
      <c r="N52" s="262"/>
      <c r="O52" s="262"/>
    </row>
    <row r="53" spans="1:15" ht="15.95" customHeight="1" x14ac:dyDescent="0.3">
      <c r="A53" s="52"/>
      <c r="B53" s="63"/>
      <c r="C53" s="719"/>
      <c r="D53" s="646"/>
      <c r="E53" s="646"/>
      <c r="F53" s="646"/>
      <c r="G53" s="53" t="s">
        <v>75</v>
      </c>
      <c r="H53" s="261">
        <v>100</v>
      </c>
      <c r="I53" s="261">
        <v>100</v>
      </c>
      <c r="J53" s="261">
        <v>200</v>
      </c>
      <c r="K53" s="150"/>
      <c r="L53" s="450"/>
      <c r="M53" s="254"/>
      <c r="N53" s="498"/>
      <c r="O53" s="262"/>
    </row>
    <row r="54" spans="1:15" ht="15.95" customHeight="1" x14ac:dyDescent="0.3">
      <c r="A54" s="52"/>
      <c r="B54" s="63"/>
      <c r="C54" s="145"/>
      <c r="D54" s="140"/>
      <c r="E54" s="178"/>
      <c r="F54" s="178"/>
      <c r="G54" s="53" t="s">
        <v>76</v>
      </c>
      <c r="H54" s="261">
        <v>98</v>
      </c>
      <c r="I54" s="261">
        <v>97</v>
      </c>
      <c r="J54" s="261">
        <v>195</v>
      </c>
      <c r="K54" s="150">
        <f>SUM(J52:J54)</f>
        <v>593</v>
      </c>
      <c r="L54" s="368" t="s">
        <v>464</v>
      </c>
      <c r="M54" s="257" t="s">
        <v>12</v>
      </c>
      <c r="N54" s="499" t="s">
        <v>337</v>
      </c>
    </row>
    <row r="55" spans="1:15" ht="15.95" customHeight="1" x14ac:dyDescent="0.3">
      <c r="A55" s="47">
        <v>2</v>
      </c>
      <c r="B55" s="63" t="s">
        <v>85</v>
      </c>
      <c r="C55" s="719" t="s">
        <v>86</v>
      </c>
      <c r="D55" s="646" t="s">
        <v>87</v>
      </c>
      <c r="E55" s="646"/>
      <c r="F55" s="646"/>
      <c r="G55" s="53" t="s">
        <v>74</v>
      </c>
      <c r="H55" s="259">
        <v>98</v>
      </c>
      <c r="I55" s="259">
        <v>98</v>
      </c>
      <c r="J55" s="259">
        <v>196</v>
      </c>
      <c r="K55" s="150"/>
      <c r="L55" s="450"/>
      <c r="M55" s="257"/>
      <c r="N55" s="499"/>
    </row>
    <row r="56" spans="1:15" ht="15.95" customHeight="1" x14ac:dyDescent="0.3">
      <c r="A56" s="47"/>
      <c r="B56" s="63"/>
      <c r="C56" s="719"/>
      <c r="D56" s="646"/>
      <c r="E56" s="646"/>
      <c r="F56" s="646"/>
      <c r="G56" s="53" t="s">
        <v>75</v>
      </c>
      <c r="H56" s="260">
        <v>98</v>
      </c>
      <c r="I56" s="260">
        <v>99</v>
      </c>
      <c r="J56" s="260">
        <v>197</v>
      </c>
      <c r="K56" s="150"/>
      <c r="L56" s="450"/>
      <c r="M56" s="257"/>
      <c r="N56" s="499"/>
    </row>
    <row r="57" spans="1:15" ht="15.95" customHeight="1" x14ac:dyDescent="0.3">
      <c r="A57" s="47"/>
      <c r="B57" s="63"/>
      <c r="C57" s="145"/>
      <c r="D57" s="140"/>
      <c r="E57" s="178"/>
      <c r="F57" s="178"/>
      <c r="G57" s="53" t="s">
        <v>76</v>
      </c>
      <c r="H57" s="260">
        <v>97</v>
      </c>
      <c r="I57" s="260">
        <v>97</v>
      </c>
      <c r="J57" s="260">
        <v>194</v>
      </c>
      <c r="K57" s="150">
        <f>SUM(J55:J57)</f>
        <v>587</v>
      </c>
      <c r="L57" s="450" t="s">
        <v>465</v>
      </c>
      <c r="M57" s="257" t="s">
        <v>12</v>
      </c>
      <c r="N57" s="499" t="s">
        <v>337</v>
      </c>
    </row>
    <row r="58" spans="1:15" ht="15.95" customHeight="1" x14ac:dyDescent="0.3">
      <c r="A58" s="47">
        <v>3</v>
      </c>
      <c r="B58" s="63" t="s">
        <v>82</v>
      </c>
      <c r="C58" s="719" t="s">
        <v>83</v>
      </c>
      <c r="D58" s="646" t="s">
        <v>84</v>
      </c>
      <c r="E58" s="646"/>
      <c r="F58" s="646"/>
      <c r="G58" s="53" t="s">
        <v>74</v>
      </c>
      <c r="H58" s="259">
        <v>95</v>
      </c>
      <c r="I58" s="259">
        <v>96</v>
      </c>
      <c r="J58" s="259">
        <v>191</v>
      </c>
      <c r="K58" s="150"/>
      <c r="L58" s="450"/>
      <c r="M58" s="257"/>
      <c r="N58" s="499"/>
    </row>
    <row r="59" spans="1:15" ht="15.95" customHeight="1" x14ac:dyDescent="0.3">
      <c r="A59" s="47"/>
      <c r="B59" s="63"/>
      <c r="C59" s="719"/>
      <c r="D59" s="646"/>
      <c r="E59" s="646"/>
      <c r="F59" s="646"/>
      <c r="G59" s="53" t="s">
        <v>75</v>
      </c>
      <c r="H59" s="260">
        <v>99</v>
      </c>
      <c r="I59" s="260">
        <v>99</v>
      </c>
      <c r="J59" s="260">
        <v>198</v>
      </c>
      <c r="K59" s="150"/>
      <c r="L59" s="450"/>
      <c r="M59" s="257"/>
      <c r="N59" s="499"/>
    </row>
    <row r="60" spans="1:15" ht="15.95" customHeight="1" x14ac:dyDescent="0.3">
      <c r="A60" s="47"/>
      <c r="B60" s="63"/>
      <c r="C60" s="145"/>
      <c r="D60" s="140"/>
      <c r="E60" s="178"/>
      <c r="F60" s="178"/>
      <c r="G60" s="53" t="s">
        <v>76</v>
      </c>
      <c r="H60" s="261">
        <v>97</v>
      </c>
      <c r="I60" s="261">
        <v>98</v>
      </c>
      <c r="J60" s="261">
        <v>195</v>
      </c>
      <c r="K60" s="150">
        <f>SUM(J58:J60)</f>
        <v>584</v>
      </c>
      <c r="L60" s="368" t="s">
        <v>466</v>
      </c>
      <c r="M60" s="257" t="s">
        <v>4</v>
      </c>
      <c r="N60" s="499" t="s">
        <v>337</v>
      </c>
    </row>
    <row r="61" spans="1:15" ht="15.95" customHeight="1" x14ac:dyDescent="0.3">
      <c r="A61" s="47">
        <v>4</v>
      </c>
      <c r="B61" s="63" t="s">
        <v>162</v>
      </c>
      <c r="C61" s="719" t="s">
        <v>163</v>
      </c>
      <c r="D61" s="646" t="s">
        <v>87</v>
      </c>
      <c r="E61" s="646"/>
      <c r="F61" s="646"/>
      <c r="G61" s="53" t="s">
        <v>74</v>
      </c>
      <c r="H61" s="259">
        <v>99</v>
      </c>
      <c r="I61" s="259">
        <v>94</v>
      </c>
      <c r="J61" s="259">
        <v>193</v>
      </c>
      <c r="K61" s="150"/>
      <c r="L61" s="450"/>
      <c r="M61" s="257"/>
      <c r="N61" s="499"/>
    </row>
    <row r="62" spans="1:15" ht="15.95" customHeight="1" x14ac:dyDescent="0.3">
      <c r="A62" s="47"/>
      <c r="B62" s="63"/>
      <c r="C62" s="719"/>
      <c r="D62" s="646"/>
      <c r="E62" s="646"/>
      <c r="F62" s="646"/>
      <c r="G62" s="53" t="s">
        <v>75</v>
      </c>
      <c r="H62" s="259">
        <v>100</v>
      </c>
      <c r="I62" s="259">
        <v>100</v>
      </c>
      <c r="J62" s="259">
        <v>200</v>
      </c>
      <c r="K62" s="150"/>
      <c r="L62" s="450"/>
      <c r="M62" s="257"/>
      <c r="N62" s="499"/>
    </row>
    <row r="63" spans="1:15" ht="15.95" customHeight="1" x14ac:dyDescent="0.3">
      <c r="A63" s="47"/>
      <c r="B63" s="63"/>
      <c r="C63" s="145"/>
      <c r="D63" s="140"/>
      <c r="E63" s="178"/>
      <c r="F63" s="178"/>
      <c r="G63" s="53" t="s">
        <v>76</v>
      </c>
      <c r="H63" s="260">
        <v>95</v>
      </c>
      <c r="I63" s="260">
        <v>95</v>
      </c>
      <c r="J63" s="260">
        <v>190</v>
      </c>
      <c r="K63" s="150">
        <f>SUM(J61:J63)</f>
        <v>583</v>
      </c>
      <c r="L63" s="450" t="s">
        <v>467</v>
      </c>
      <c r="M63" s="257" t="s">
        <v>4</v>
      </c>
      <c r="N63" s="499" t="s">
        <v>337</v>
      </c>
    </row>
    <row r="64" spans="1:15" ht="15.95" customHeight="1" x14ac:dyDescent="0.3">
      <c r="A64" s="52">
        <v>5</v>
      </c>
      <c r="B64" s="63" t="s">
        <v>21</v>
      </c>
      <c r="C64" s="719" t="s">
        <v>164</v>
      </c>
      <c r="D64" s="646" t="s">
        <v>109</v>
      </c>
      <c r="E64" s="646"/>
      <c r="F64" s="646"/>
      <c r="G64" s="53" t="s">
        <v>74</v>
      </c>
      <c r="H64" s="259">
        <v>99</v>
      </c>
      <c r="I64" s="259">
        <v>96</v>
      </c>
      <c r="J64" s="259">
        <v>195</v>
      </c>
      <c r="K64" s="150"/>
      <c r="L64" s="450"/>
      <c r="M64" s="257"/>
      <c r="N64" s="499"/>
    </row>
    <row r="65" spans="1:15" ht="15.95" customHeight="1" x14ac:dyDescent="0.3">
      <c r="A65" s="52"/>
      <c r="B65" s="63"/>
      <c r="C65" s="719"/>
      <c r="D65" s="646"/>
      <c r="E65" s="646"/>
      <c r="F65" s="646"/>
      <c r="G65" s="53" t="s">
        <v>75</v>
      </c>
      <c r="H65" s="260">
        <v>98</v>
      </c>
      <c r="I65" s="260">
        <v>96</v>
      </c>
      <c r="J65" s="260">
        <v>194</v>
      </c>
      <c r="K65" s="150"/>
      <c r="L65" s="450"/>
      <c r="M65" s="257"/>
      <c r="N65" s="499"/>
    </row>
    <row r="66" spans="1:15" ht="15.95" customHeight="1" x14ac:dyDescent="0.3">
      <c r="A66" s="52"/>
      <c r="B66" s="63"/>
      <c r="C66" s="145"/>
      <c r="D66" s="140"/>
      <c r="E66" s="178"/>
      <c r="F66" s="178"/>
      <c r="G66" s="53" t="s">
        <v>76</v>
      </c>
      <c r="H66" s="260">
        <v>96</v>
      </c>
      <c r="I66" s="260">
        <v>93</v>
      </c>
      <c r="J66" s="260">
        <v>189</v>
      </c>
      <c r="K66" s="150">
        <f>SUM(J64:J66)</f>
        <v>578</v>
      </c>
      <c r="L66" s="450" t="s">
        <v>467</v>
      </c>
      <c r="M66" s="257" t="s">
        <v>4</v>
      </c>
      <c r="N66" s="499" t="s">
        <v>337</v>
      </c>
    </row>
    <row r="67" spans="1:15" ht="15.95" customHeight="1" x14ac:dyDescent="0.3">
      <c r="A67" s="52">
        <v>6</v>
      </c>
      <c r="B67" s="63" t="s">
        <v>154</v>
      </c>
      <c r="C67" s="719" t="s">
        <v>185</v>
      </c>
      <c r="D67" s="646" t="s">
        <v>45</v>
      </c>
      <c r="E67" s="646"/>
      <c r="F67" s="646"/>
      <c r="G67" s="53" t="s">
        <v>74</v>
      </c>
      <c r="H67" s="259">
        <v>95</v>
      </c>
      <c r="I67" s="259">
        <v>95</v>
      </c>
      <c r="J67" s="259">
        <v>190</v>
      </c>
      <c r="K67" s="150"/>
      <c r="L67" s="450"/>
      <c r="M67" s="257"/>
      <c r="N67" s="499"/>
    </row>
    <row r="68" spans="1:15" ht="15.95" customHeight="1" x14ac:dyDescent="0.3">
      <c r="A68" s="52"/>
      <c r="B68" s="174"/>
      <c r="C68" s="719"/>
      <c r="D68" s="646"/>
      <c r="E68" s="646"/>
      <c r="F68" s="646"/>
      <c r="G68" s="53" t="s">
        <v>75</v>
      </c>
      <c r="H68" s="259">
        <v>100</v>
      </c>
      <c r="I68" s="259">
        <v>100</v>
      </c>
      <c r="J68" s="259">
        <v>200</v>
      </c>
      <c r="K68" s="150"/>
      <c r="L68" s="450"/>
      <c r="M68" s="257"/>
      <c r="N68" s="499"/>
    </row>
    <row r="69" spans="1:15" ht="15.95" customHeight="1" x14ac:dyDescent="0.3">
      <c r="A69" s="52"/>
      <c r="G69" s="53" t="s">
        <v>76</v>
      </c>
      <c r="H69" s="260">
        <v>93</v>
      </c>
      <c r="I69" s="260">
        <v>91</v>
      </c>
      <c r="J69" s="260">
        <v>184</v>
      </c>
      <c r="K69" s="150">
        <f>SUM(J67:J69)</f>
        <v>574</v>
      </c>
      <c r="L69" s="450" t="s">
        <v>283</v>
      </c>
      <c r="M69" s="257" t="s">
        <v>4</v>
      </c>
      <c r="N69" s="499" t="s">
        <v>337</v>
      </c>
    </row>
    <row r="70" spans="1:15" ht="15.95" customHeight="1" x14ac:dyDescent="0.3">
      <c r="A70" s="47">
        <v>7</v>
      </c>
      <c r="B70" s="63" t="s">
        <v>105</v>
      </c>
      <c r="C70" s="719" t="s">
        <v>106</v>
      </c>
      <c r="D70" s="646" t="s">
        <v>107</v>
      </c>
      <c r="E70" s="646"/>
      <c r="F70" s="646"/>
      <c r="G70" s="53" t="s">
        <v>74</v>
      </c>
      <c r="H70" s="259">
        <v>90</v>
      </c>
      <c r="I70" s="259">
        <v>96</v>
      </c>
      <c r="J70" s="259">
        <v>186</v>
      </c>
      <c r="K70" s="150"/>
      <c r="L70" s="450"/>
      <c r="M70" s="257"/>
      <c r="N70" s="499"/>
    </row>
    <row r="71" spans="1:15" ht="15.95" customHeight="1" x14ac:dyDescent="0.3">
      <c r="A71" s="47"/>
      <c r="B71" s="63"/>
      <c r="C71" s="719"/>
      <c r="D71" s="646"/>
      <c r="E71" s="646"/>
      <c r="F71" s="646"/>
      <c r="G71" s="53" t="s">
        <v>75</v>
      </c>
      <c r="H71" s="260">
        <v>99</v>
      </c>
      <c r="I71" s="260">
        <v>97</v>
      </c>
      <c r="J71" s="260">
        <v>196</v>
      </c>
      <c r="K71" s="150"/>
      <c r="L71" s="450"/>
      <c r="M71" s="257"/>
      <c r="N71" s="499"/>
    </row>
    <row r="72" spans="1:15" ht="15.95" customHeight="1" x14ac:dyDescent="0.3">
      <c r="A72" s="47"/>
      <c r="B72" s="63"/>
      <c r="C72" s="145"/>
      <c r="D72" s="140"/>
      <c r="E72" s="178"/>
      <c r="F72" s="178"/>
      <c r="G72" s="53" t="s">
        <v>76</v>
      </c>
      <c r="H72" s="261">
        <v>93</v>
      </c>
      <c r="I72" s="261">
        <v>95</v>
      </c>
      <c r="J72" s="261">
        <v>188</v>
      </c>
      <c r="K72" s="150">
        <f>SUM(J70:J72)</f>
        <v>570</v>
      </c>
      <c r="L72" s="368" t="s">
        <v>468</v>
      </c>
      <c r="M72" s="257" t="s">
        <v>4</v>
      </c>
      <c r="N72" s="499" t="s">
        <v>337</v>
      </c>
    </row>
    <row r="73" spans="1:15" ht="15.95" customHeight="1" x14ac:dyDescent="0.3">
      <c r="A73" s="47">
        <v>8</v>
      </c>
      <c r="B73" s="63" t="s">
        <v>458</v>
      </c>
      <c r="C73" s="719" t="s">
        <v>91</v>
      </c>
      <c r="D73" s="646" t="s">
        <v>459</v>
      </c>
      <c r="E73" s="646"/>
      <c r="F73" s="646"/>
      <c r="G73" s="53" t="s">
        <v>74</v>
      </c>
      <c r="H73" s="259">
        <v>97</v>
      </c>
      <c r="I73" s="259">
        <v>93</v>
      </c>
      <c r="J73" s="259">
        <v>190</v>
      </c>
      <c r="K73" s="150"/>
      <c r="L73" s="450"/>
      <c r="M73" s="257"/>
      <c r="N73" s="500"/>
      <c r="O73" s="482"/>
    </row>
    <row r="74" spans="1:15" ht="15.95" customHeight="1" x14ac:dyDescent="0.3">
      <c r="A74" s="47"/>
      <c r="B74" s="63"/>
      <c r="C74" s="719"/>
      <c r="D74" s="646"/>
      <c r="E74" s="646"/>
      <c r="F74" s="646"/>
      <c r="G74" s="53" t="s">
        <v>75</v>
      </c>
      <c r="H74" s="259">
        <v>100</v>
      </c>
      <c r="I74" s="260">
        <v>97</v>
      </c>
      <c r="J74" s="260">
        <v>197</v>
      </c>
      <c r="K74" s="150"/>
      <c r="L74" s="450"/>
      <c r="M74" s="257"/>
      <c r="N74" s="500"/>
      <c r="O74" s="482"/>
    </row>
    <row r="75" spans="1:15" ht="15.95" customHeight="1" x14ac:dyDescent="0.3">
      <c r="A75" s="47"/>
      <c r="B75" s="63"/>
      <c r="C75" s="145"/>
      <c r="D75" s="140"/>
      <c r="E75" s="178"/>
      <c r="F75" s="178"/>
      <c r="G75" s="53" t="s">
        <v>76</v>
      </c>
      <c r="H75" s="261">
        <v>88</v>
      </c>
      <c r="I75" s="261">
        <v>92</v>
      </c>
      <c r="J75" s="261">
        <v>180</v>
      </c>
      <c r="K75" s="150">
        <f>SUM(J73:J75)</f>
        <v>567</v>
      </c>
      <c r="L75" s="368" t="s">
        <v>469</v>
      </c>
      <c r="M75" s="257" t="s">
        <v>4</v>
      </c>
      <c r="N75" s="499" t="s">
        <v>337</v>
      </c>
      <c r="O75" s="482"/>
    </row>
    <row r="76" spans="1:15" ht="15.95" customHeight="1" x14ac:dyDescent="0.3">
      <c r="A76" s="47">
        <v>9</v>
      </c>
      <c r="B76" s="63" t="s">
        <v>23</v>
      </c>
      <c r="C76" s="719" t="s">
        <v>81</v>
      </c>
      <c r="D76" s="646" t="s">
        <v>45</v>
      </c>
      <c r="E76" s="646"/>
      <c r="F76" s="646"/>
      <c r="G76" s="53" t="s">
        <v>74</v>
      </c>
      <c r="H76" s="259">
        <v>91</v>
      </c>
      <c r="I76" s="259">
        <v>90</v>
      </c>
      <c r="J76" s="259">
        <v>181</v>
      </c>
      <c r="K76" s="150"/>
      <c r="L76" s="450"/>
      <c r="M76" s="257"/>
      <c r="N76" s="500"/>
      <c r="O76" s="262"/>
    </row>
    <row r="77" spans="1:15" ht="15.95" customHeight="1" x14ac:dyDescent="0.3">
      <c r="A77" s="47"/>
      <c r="B77" s="174"/>
      <c r="C77" s="719"/>
      <c r="D77" s="646"/>
      <c r="E77" s="646"/>
      <c r="F77" s="646"/>
      <c r="G77" s="53" t="s">
        <v>75</v>
      </c>
      <c r="H77" s="260">
        <v>98</v>
      </c>
      <c r="I77" s="260">
        <v>99</v>
      </c>
      <c r="J77" s="260">
        <v>197</v>
      </c>
      <c r="K77" s="150"/>
      <c r="L77" s="450"/>
      <c r="M77" s="257"/>
      <c r="N77" s="481"/>
      <c r="O77" s="262"/>
    </row>
    <row r="78" spans="1:15" ht="15.95" customHeight="1" x14ac:dyDescent="0.3">
      <c r="A78" s="47"/>
      <c r="B78" s="253"/>
      <c r="C78" s="145"/>
      <c r="D78" s="140"/>
      <c r="E78" s="178"/>
      <c r="F78" s="178"/>
      <c r="G78" s="53" t="s">
        <v>76</v>
      </c>
      <c r="H78" s="260">
        <v>92</v>
      </c>
      <c r="I78" s="260">
        <v>94</v>
      </c>
      <c r="J78" s="261">
        <v>186</v>
      </c>
      <c r="K78" s="150">
        <f>SUM(J76:J78)</f>
        <v>564</v>
      </c>
      <c r="L78" s="450" t="s">
        <v>284</v>
      </c>
      <c r="M78" s="257">
        <v>1</v>
      </c>
      <c r="N78" s="481"/>
      <c r="O78" s="262"/>
    </row>
    <row r="79" spans="1:15" ht="15.95" customHeight="1" x14ac:dyDescent="0.3">
      <c r="A79" s="47">
        <v>10</v>
      </c>
      <c r="B79" s="63" t="s">
        <v>22</v>
      </c>
      <c r="C79" s="719" t="s">
        <v>106</v>
      </c>
      <c r="D79" s="646" t="s">
        <v>88</v>
      </c>
      <c r="E79" s="646"/>
      <c r="F79" s="646"/>
      <c r="G79" s="53" t="s">
        <v>74</v>
      </c>
      <c r="H79" s="259">
        <v>93</v>
      </c>
      <c r="I79" s="259">
        <v>91</v>
      </c>
      <c r="J79" s="259">
        <v>184</v>
      </c>
      <c r="K79" s="150"/>
      <c r="L79" s="450"/>
      <c r="M79" s="257"/>
      <c r="N79" s="481"/>
      <c r="O79" s="262"/>
    </row>
    <row r="80" spans="1:15" ht="15.95" customHeight="1" x14ac:dyDescent="0.3">
      <c r="A80" s="47"/>
      <c r="B80" s="63"/>
      <c r="C80" s="719"/>
      <c r="D80" s="646"/>
      <c r="E80" s="646"/>
      <c r="F80" s="646"/>
      <c r="G80" s="53" t="s">
        <v>75</v>
      </c>
      <c r="H80" s="260">
        <v>93</v>
      </c>
      <c r="I80" s="260">
        <v>95</v>
      </c>
      <c r="J80" s="259">
        <v>188</v>
      </c>
      <c r="K80" s="150"/>
      <c r="L80" s="450"/>
      <c r="M80" s="257"/>
      <c r="N80" s="481"/>
      <c r="O80" s="262"/>
    </row>
    <row r="81" spans="1:22" ht="15.95" customHeight="1" x14ac:dyDescent="0.3">
      <c r="A81" s="47"/>
      <c r="B81" s="63"/>
      <c r="C81" s="145"/>
      <c r="D81" s="140"/>
      <c r="E81" s="178"/>
      <c r="F81" s="178"/>
      <c r="G81" s="53" t="s">
        <v>76</v>
      </c>
      <c r="H81" s="260">
        <v>94</v>
      </c>
      <c r="I81" s="260">
        <v>92</v>
      </c>
      <c r="J81" s="261">
        <v>186</v>
      </c>
      <c r="K81" s="150">
        <f>SUM(J79:J81)</f>
        <v>558</v>
      </c>
      <c r="L81" s="450" t="s">
        <v>470</v>
      </c>
      <c r="M81" s="257">
        <v>1</v>
      </c>
      <c r="N81" s="481"/>
      <c r="O81" s="262"/>
    </row>
    <row r="82" spans="1:22" ht="15.95" customHeight="1" x14ac:dyDescent="0.3">
      <c r="A82" s="47">
        <v>11</v>
      </c>
      <c r="B82" s="63" t="s">
        <v>61</v>
      </c>
      <c r="C82" s="719" t="s">
        <v>239</v>
      </c>
      <c r="D82" s="646" t="s">
        <v>165</v>
      </c>
      <c r="E82" s="646"/>
      <c r="F82" s="646"/>
      <c r="G82" s="53" t="s">
        <v>74</v>
      </c>
      <c r="H82" s="259">
        <v>93</v>
      </c>
      <c r="I82" s="259">
        <v>95</v>
      </c>
      <c r="J82" s="259">
        <v>188</v>
      </c>
      <c r="K82" s="150"/>
      <c r="L82" s="450"/>
      <c r="M82" s="257"/>
      <c r="O82" s="262"/>
    </row>
    <row r="83" spans="1:22" ht="15.95" customHeight="1" x14ac:dyDescent="0.3">
      <c r="A83" s="47"/>
      <c r="B83" s="63"/>
      <c r="C83" s="719"/>
      <c r="D83" s="646"/>
      <c r="E83" s="646"/>
      <c r="F83" s="646"/>
      <c r="G83" s="53" t="s">
        <v>75</v>
      </c>
      <c r="H83" s="260">
        <v>93</v>
      </c>
      <c r="I83" s="260">
        <v>94</v>
      </c>
      <c r="J83" s="260">
        <v>187</v>
      </c>
      <c r="K83" s="150"/>
      <c r="L83" s="450"/>
      <c r="M83" s="257"/>
      <c r="O83" s="262"/>
    </row>
    <row r="84" spans="1:22" ht="15.95" customHeight="1" x14ac:dyDescent="0.3">
      <c r="A84" s="47"/>
      <c r="B84" s="63"/>
      <c r="C84" s="145"/>
      <c r="D84" s="140"/>
      <c r="E84" s="178"/>
      <c r="F84" s="178"/>
      <c r="G84" s="53" t="s">
        <v>76</v>
      </c>
      <c r="H84" s="261">
        <v>88</v>
      </c>
      <c r="I84" s="472">
        <v>93</v>
      </c>
      <c r="J84" s="261">
        <v>181</v>
      </c>
      <c r="K84" s="150">
        <f>SUM(J82:J84)</f>
        <v>556</v>
      </c>
      <c r="L84" s="474" t="s">
        <v>472</v>
      </c>
      <c r="M84" s="257">
        <v>1</v>
      </c>
      <c r="O84" s="262"/>
    </row>
    <row r="85" spans="1:22" ht="15.95" customHeight="1" x14ac:dyDescent="0.3">
      <c r="A85" s="47">
        <v>12</v>
      </c>
      <c r="B85" s="253" t="s">
        <v>236</v>
      </c>
      <c r="C85" s="719" t="s">
        <v>111</v>
      </c>
      <c r="D85" s="646" t="s">
        <v>227</v>
      </c>
      <c r="E85" s="646"/>
      <c r="F85" s="646"/>
      <c r="G85" s="53" t="s">
        <v>74</v>
      </c>
      <c r="H85" s="259">
        <v>93</v>
      </c>
      <c r="I85" s="259">
        <v>91</v>
      </c>
      <c r="J85" s="259">
        <v>184</v>
      </c>
      <c r="K85" s="150"/>
      <c r="L85" s="450"/>
      <c r="M85" s="257"/>
      <c r="O85" s="263"/>
    </row>
    <row r="86" spans="1:22" ht="15.95" customHeight="1" x14ac:dyDescent="0.3">
      <c r="A86" s="47"/>
      <c r="B86" s="253"/>
      <c r="C86" s="719"/>
      <c r="D86" s="646"/>
      <c r="E86" s="646"/>
      <c r="F86" s="646"/>
      <c r="G86" s="53" t="s">
        <v>75</v>
      </c>
      <c r="H86" s="260">
        <v>96</v>
      </c>
      <c r="I86" s="260">
        <v>96</v>
      </c>
      <c r="J86" s="260">
        <v>192</v>
      </c>
      <c r="K86" s="150"/>
      <c r="L86" s="450"/>
      <c r="M86" s="257"/>
      <c r="O86" s="263"/>
    </row>
    <row r="87" spans="1:22" ht="15.95" customHeight="1" x14ac:dyDescent="0.3">
      <c r="A87" s="47"/>
      <c r="B87" s="253"/>
      <c r="C87" s="145"/>
      <c r="D87" s="140"/>
      <c r="E87" s="178"/>
      <c r="F87" s="178"/>
      <c r="G87" s="53" t="s">
        <v>76</v>
      </c>
      <c r="H87" s="260">
        <v>89</v>
      </c>
      <c r="I87" s="260">
        <v>91</v>
      </c>
      <c r="J87" s="260">
        <v>180</v>
      </c>
      <c r="K87" s="150">
        <f>SUM(J85:J87)</f>
        <v>556</v>
      </c>
      <c r="L87" s="474" t="s">
        <v>472</v>
      </c>
      <c r="M87" s="257">
        <v>1</v>
      </c>
      <c r="O87" s="263"/>
    </row>
    <row r="88" spans="1:22" ht="15.95" customHeight="1" x14ac:dyDescent="0.3">
      <c r="A88" s="47">
        <v>13</v>
      </c>
      <c r="B88" s="63" t="s">
        <v>148</v>
      </c>
      <c r="C88" s="719" t="s">
        <v>188</v>
      </c>
      <c r="D88" s="646" t="s">
        <v>80</v>
      </c>
      <c r="E88" s="646"/>
      <c r="F88" s="646"/>
      <c r="G88" s="53" t="s">
        <v>74</v>
      </c>
      <c r="H88" s="259">
        <v>91</v>
      </c>
      <c r="I88" s="259">
        <v>90</v>
      </c>
      <c r="J88" s="259">
        <v>181</v>
      </c>
      <c r="K88" s="150"/>
      <c r="L88" s="450"/>
      <c r="M88" s="257"/>
      <c r="O88" s="263"/>
    </row>
    <row r="89" spans="1:22" ht="15.95" customHeight="1" x14ac:dyDescent="0.3">
      <c r="A89" s="47"/>
      <c r="B89" s="63"/>
      <c r="C89" s="719"/>
      <c r="D89" s="646"/>
      <c r="E89" s="646"/>
      <c r="F89" s="646"/>
      <c r="G89" s="53" t="s">
        <v>75</v>
      </c>
      <c r="H89" s="260">
        <v>95</v>
      </c>
      <c r="I89" s="260">
        <v>97</v>
      </c>
      <c r="J89" s="260">
        <v>192</v>
      </c>
      <c r="K89" s="150"/>
      <c r="L89" s="450"/>
      <c r="M89" s="257"/>
      <c r="O89" s="263"/>
    </row>
    <row r="90" spans="1:22" ht="15.95" customHeight="1" x14ac:dyDescent="0.3">
      <c r="A90" s="47"/>
      <c r="B90" s="253"/>
      <c r="C90" s="145"/>
      <c r="D90" s="140"/>
      <c r="E90" s="178"/>
      <c r="F90" s="178"/>
      <c r="G90" s="53" t="s">
        <v>76</v>
      </c>
      <c r="H90" s="260">
        <v>90</v>
      </c>
      <c r="I90" s="260">
        <v>88</v>
      </c>
      <c r="J90" s="260">
        <v>178</v>
      </c>
      <c r="K90" s="150">
        <f>SUM(J88:J90)</f>
        <v>551</v>
      </c>
      <c r="L90" s="450" t="s">
        <v>471</v>
      </c>
      <c r="M90" s="257">
        <v>1</v>
      </c>
      <c r="O90" s="263"/>
    </row>
    <row r="91" spans="1:22" ht="15.95" customHeight="1" x14ac:dyDescent="0.3">
      <c r="A91" s="47">
        <v>14</v>
      </c>
      <c r="B91" s="63" t="s">
        <v>187</v>
      </c>
      <c r="C91" s="719" t="s">
        <v>96</v>
      </c>
      <c r="D91" s="646" t="s">
        <v>179</v>
      </c>
      <c r="E91" s="646"/>
      <c r="F91" s="646"/>
      <c r="G91" s="53"/>
      <c r="I91" s="260" t="s">
        <v>478</v>
      </c>
      <c r="J91" s="260"/>
      <c r="K91" s="150"/>
      <c r="M91" s="468" t="s">
        <v>392</v>
      </c>
      <c r="O91" s="263"/>
    </row>
    <row r="92" spans="1:22" ht="9" customHeight="1" x14ac:dyDescent="0.25">
      <c r="A92" s="47"/>
      <c r="B92" s="63"/>
      <c r="C92" s="719"/>
      <c r="D92" s="646"/>
      <c r="E92" s="646"/>
      <c r="F92" s="646"/>
      <c r="G92" s="97"/>
      <c r="H92" s="8"/>
      <c r="I92" s="260"/>
      <c r="J92" s="260"/>
      <c r="K92" s="150"/>
      <c r="L92" s="468"/>
      <c r="M92" s="257"/>
      <c r="O92" s="263"/>
    </row>
    <row r="93" spans="1:22" ht="28.5" customHeight="1" x14ac:dyDescent="0.3">
      <c r="A93" s="47"/>
      <c r="B93" s="483" t="s">
        <v>183</v>
      </c>
      <c r="C93" s="483"/>
      <c r="D93" s="484"/>
      <c r="E93" s="485"/>
      <c r="F93" s="486"/>
      <c r="G93" s="487" t="s">
        <v>9</v>
      </c>
      <c r="H93" s="488"/>
      <c r="I93" s="489"/>
      <c r="J93" s="260"/>
      <c r="K93" s="150"/>
      <c r="L93" s="468"/>
      <c r="M93" s="257"/>
      <c r="O93" s="263"/>
    </row>
    <row r="94" spans="1:22" ht="9.75" customHeight="1" x14ac:dyDescent="0.3">
      <c r="A94" s="47"/>
      <c r="B94" s="253"/>
      <c r="C94" s="145"/>
      <c r="D94" s="140"/>
      <c r="E94" s="178"/>
      <c r="F94" s="178"/>
      <c r="G94" s="53"/>
      <c r="H94" s="260"/>
      <c r="I94" s="260"/>
      <c r="J94" s="260"/>
      <c r="K94" s="150"/>
      <c r="L94" s="468"/>
      <c r="M94" s="257"/>
      <c r="O94" s="263"/>
      <c r="P94" s="63"/>
      <c r="Q94" s="63"/>
      <c r="R94" s="92"/>
      <c r="S94" s="93"/>
      <c r="T94" s="94"/>
      <c r="U94" s="97"/>
      <c r="V94" s="8"/>
    </row>
    <row r="95" spans="1:22" ht="15.95" customHeight="1" x14ac:dyDescent="0.3">
      <c r="A95" s="47"/>
      <c r="B95" s="100" t="s">
        <v>184</v>
      </c>
      <c r="C95" s="100"/>
      <c r="D95" s="100"/>
      <c r="E95" s="100"/>
      <c r="F95" s="100"/>
      <c r="G95" s="97" t="s">
        <v>318</v>
      </c>
      <c r="H95" s="8"/>
      <c r="I95" s="260"/>
      <c r="J95" s="260"/>
      <c r="K95" s="150"/>
      <c r="L95" s="468"/>
      <c r="M95" s="257"/>
      <c r="O95" s="263"/>
      <c r="P95" s="63"/>
      <c r="Q95" s="63"/>
      <c r="R95" s="92"/>
      <c r="S95" s="93"/>
      <c r="T95" s="94"/>
      <c r="U95" s="99"/>
      <c r="V95" s="8"/>
    </row>
    <row r="96" spans="1:22" ht="63" customHeight="1" x14ac:dyDescent="0.25">
      <c r="A96" s="641" t="s">
        <v>480</v>
      </c>
      <c r="B96" s="734"/>
      <c r="C96" s="734"/>
      <c r="D96" s="734"/>
      <c r="E96" s="734"/>
      <c r="F96" s="734"/>
      <c r="G96" s="734"/>
      <c r="H96" s="734"/>
      <c r="I96" s="734"/>
      <c r="J96" s="734"/>
      <c r="K96" s="734"/>
      <c r="L96" s="734"/>
      <c r="M96" s="734"/>
      <c r="P96" s="100"/>
      <c r="Q96" s="100"/>
      <c r="R96" s="100"/>
      <c r="S96" s="100"/>
      <c r="T96" s="100"/>
      <c r="U96" s="97"/>
      <c r="V96" s="8"/>
    </row>
    <row r="97" spans="1:14" ht="15.75" x14ac:dyDescent="0.25">
      <c r="A97" s="171" t="s">
        <v>293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</row>
    <row r="98" spans="1:14" ht="15.75" x14ac:dyDescent="0.25">
      <c r="A98" s="651">
        <v>44602</v>
      </c>
      <c r="B98" s="721"/>
      <c r="C98" s="105"/>
      <c r="D98" s="105"/>
      <c r="E98" s="105"/>
      <c r="F98" s="105"/>
      <c r="G98" s="105"/>
      <c r="H98" s="105"/>
      <c r="I98" s="105"/>
      <c r="J98" s="105"/>
      <c r="K98" s="105"/>
      <c r="L98" s="282"/>
      <c r="M98" s="651" t="s">
        <v>34</v>
      </c>
      <c r="N98" s="721"/>
    </row>
    <row r="99" spans="1:14" x14ac:dyDescent="0.25">
      <c r="A99" s="729" t="s">
        <v>6</v>
      </c>
      <c r="B99" s="731" t="s">
        <v>0</v>
      </c>
      <c r="C99" s="732" t="s">
        <v>72</v>
      </c>
      <c r="D99" s="722" t="s">
        <v>35</v>
      </c>
      <c r="E99" s="723"/>
      <c r="F99" s="724"/>
      <c r="G99" s="735" t="s">
        <v>36</v>
      </c>
      <c r="H99" s="255"/>
      <c r="I99" s="177" t="s">
        <v>37</v>
      </c>
      <c r="J99" s="737" t="s">
        <v>2</v>
      </c>
      <c r="K99" s="722" t="s">
        <v>38</v>
      </c>
      <c r="L99" s="724"/>
      <c r="M99" s="45" t="s">
        <v>39</v>
      </c>
      <c r="N99" s="558" t="s">
        <v>258</v>
      </c>
    </row>
    <row r="100" spans="1:14" ht="15.75" thickBot="1" x14ac:dyDescent="0.3">
      <c r="A100" s="730"/>
      <c r="B100" s="731"/>
      <c r="C100" s="733"/>
      <c r="D100" s="725"/>
      <c r="E100" s="726"/>
      <c r="F100" s="727"/>
      <c r="G100" s="736"/>
      <c r="H100" s="244">
        <v>1</v>
      </c>
      <c r="I100" s="244">
        <v>2</v>
      </c>
      <c r="J100" s="738"/>
      <c r="K100" s="725"/>
      <c r="L100" s="727"/>
      <c r="M100" s="46" t="s">
        <v>40</v>
      </c>
      <c r="N100" s="559"/>
    </row>
    <row r="101" spans="1:14" ht="18" customHeight="1" x14ac:dyDescent="0.3">
      <c r="A101" s="451">
        <v>1</v>
      </c>
      <c r="B101" s="63" t="s">
        <v>60</v>
      </c>
      <c r="C101" s="719" t="s">
        <v>155</v>
      </c>
      <c r="D101" s="646" t="s">
        <v>108</v>
      </c>
      <c r="E101" s="646"/>
      <c r="F101" s="646"/>
      <c r="G101" s="53" t="s">
        <v>74</v>
      </c>
      <c r="H101" s="454">
        <v>98</v>
      </c>
      <c r="I101" s="454">
        <v>98</v>
      </c>
      <c r="J101" s="454">
        <v>196</v>
      </c>
      <c r="K101" s="150"/>
      <c r="L101" s="367"/>
      <c r="M101" s="254"/>
    </row>
    <row r="102" spans="1:14" ht="18" customHeight="1" x14ac:dyDescent="0.3">
      <c r="A102" s="451"/>
      <c r="B102" s="63"/>
      <c r="C102" s="719"/>
      <c r="D102" s="646"/>
      <c r="E102" s="646"/>
      <c r="F102" s="646"/>
      <c r="G102" s="53" t="s">
        <v>75</v>
      </c>
      <c r="H102" s="296">
        <v>100</v>
      </c>
      <c r="I102" s="455">
        <v>99</v>
      </c>
      <c r="J102" s="455">
        <v>199</v>
      </c>
      <c r="K102" s="150"/>
      <c r="L102" s="368"/>
      <c r="M102" s="254"/>
    </row>
    <row r="103" spans="1:14" ht="18" customHeight="1" x14ac:dyDescent="0.3">
      <c r="A103" s="451"/>
      <c r="B103" s="63"/>
      <c r="C103" s="145"/>
      <c r="D103" s="140"/>
      <c r="E103" s="178"/>
      <c r="F103" s="178"/>
      <c r="G103" s="53" t="s">
        <v>76</v>
      </c>
      <c r="H103" s="296">
        <v>96</v>
      </c>
      <c r="I103" s="296">
        <v>98</v>
      </c>
      <c r="J103" s="296">
        <v>194</v>
      </c>
      <c r="K103" s="150">
        <f>SUM(J101:J103)</f>
        <v>589</v>
      </c>
      <c r="L103" s="457" t="s">
        <v>282</v>
      </c>
      <c r="M103" s="257" t="s">
        <v>12</v>
      </c>
      <c r="N103" s="256">
        <v>29</v>
      </c>
    </row>
    <row r="104" spans="1:14" ht="18" customHeight="1" x14ac:dyDescent="0.3">
      <c r="A104" s="452">
        <v>2</v>
      </c>
      <c r="B104" s="63" t="s">
        <v>85</v>
      </c>
      <c r="C104" s="719" t="s">
        <v>86</v>
      </c>
      <c r="D104" s="646" t="s">
        <v>87</v>
      </c>
      <c r="E104" s="646"/>
      <c r="F104" s="646"/>
      <c r="G104" s="53" t="s">
        <v>74</v>
      </c>
      <c r="H104" s="456">
        <v>98</v>
      </c>
      <c r="I104" s="456">
        <v>96</v>
      </c>
      <c r="J104" s="456">
        <v>194</v>
      </c>
      <c r="K104" s="150"/>
      <c r="L104" s="457"/>
      <c r="M104" s="257"/>
    </row>
    <row r="105" spans="1:14" ht="18" customHeight="1" x14ac:dyDescent="0.3">
      <c r="A105" s="452"/>
      <c r="B105" s="63"/>
      <c r="C105" s="719"/>
      <c r="D105" s="646"/>
      <c r="E105" s="646"/>
      <c r="F105" s="646"/>
      <c r="G105" s="53" t="s">
        <v>75</v>
      </c>
      <c r="H105" s="455">
        <v>99</v>
      </c>
      <c r="I105" s="455">
        <v>99</v>
      </c>
      <c r="J105" s="455">
        <v>198</v>
      </c>
      <c r="K105" s="150"/>
      <c r="L105" s="457"/>
      <c r="M105" s="257"/>
    </row>
    <row r="106" spans="1:14" ht="18" customHeight="1" x14ac:dyDescent="0.3">
      <c r="A106" s="452"/>
      <c r="B106" s="63"/>
      <c r="C106" s="145"/>
      <c r="D106" s="140"/>
      <c r="E106" s="178"/>
      <c r="F106" s="178"/>
      <c r="G106" s="53" t="s">
        <v>76</v>
      </c>
      <c r="H106" s="455">
        <v>98</v>
      </c>
      <c r="I106" s="455">
        <v>98</v>
      </c>
      <c r="J106" s="455">
        <v>196</v>
      </c>
      <c r="K106" s="150">
        <f>SUM(J104:J106)</f>
        <v>588</v>
      </c>
      <c r="L106" s="457" t="s">
        <v>368</v>
      </c>
      <c r="M106" s="257" t="s">
        <v>12</v>
      </c>
      <c r="N106" s="256">
        <v>21</v>
      </c>
    </row>
    <row r="107" spans="1:14" ht="18" customHeight="1" x14ac:dyDescent="0.3">
      <c r="A107" s="453">
        <v>3</v>
      </c>
      <c r="B107" s="63" t="s">
        <v>21</v>
      </c>
      <c r="C107" s="719" t="s">
        <v>164</v>
      </c>
      <c r="D107" s="646" t="s">
        <v>109</v>
      </c>
      <c r="E107" s="646"/>
      <c r="F107" s="646"/>
      <c r="G107" s="53" t="s">
        <v>74</v>
      </c>
      <c r="H107" s="456">
        <v>97</v>
      </c>
      <c r="I107" s="456">
        <v>99</v>
      </c>
      <c r="J107" s="456">
        <v>196</v>
      </c>
      <c r="K107" s="150"/>
      <c r="L107" s="457"/>
      <c r="M107" s="257"/>
      <c r="N107" s="256"/>
    </row>
    <row r="108" spans="1:14" ht="18" customHeight="1" x14ac:dyDescent="0.3">
      <c r="A108" s="453"/>
      <c r="B108" s="63"/>
      <c r="C108" s="719"/>
      <c r="D108" s="646"/>
      <c r="E108" s="646"/>
      <c r="F108" s="646"/>
      <c r="G108" s="53" t="s">
        <v>75</v>
      </c>
      <c r="H108" s="456">
        <v>100</v>
      </c>
      <c r="I108" s="455">
        <v>99</v>
      </c>
      <c r="J108" s="455">
        <v>199</v>
      </c>
      <c r="K108" s="150"/>
      <c r="L108" s="457"/>
      <c r="M108" s="257"/>
      <c r="N108" s="256"/>
    </row>
    <row r="109" spans="1:14" ht="18" customHeight="1" x14ac:dyDescent="0.3">
      <c r="A109" s="453"/>
      <c r="B109" s="63"/>
      <c r="C109" s="145"/>
      <c r="D109" s="140"/>
      <c r="E109" s="178"/>
      <c r="F109" s="178"/>
      <c r="G109" s="53" t="s">
        <v>76</v>
      </c>
      <c r="H109" s="455">
        <v>95</v>
      </c>
      <c r="I109" s="455">
        <v>97</v>
      </c>
      <c r="J109" s="455">
        <v>192</v>
      </c>
      <c r="K109" s="150">
        <f>SUM(J107:J109)</f>
        <v>587</v>
      </c>
      <c r="L109" s="457" t="s">
        <v>460</v>
      </c>
      <c r="M109" s="257" t="s">
        <v>12</v>
      </c>
      <c r="N109" s="256">
        <v>16</v>
      </c>
    </row>
    <row r="110" spans="1:14" ht="18" customHeight="1" x14ac:dyDescent="0.3">
      <c r="A110" s="452">
        <v>4</v>
      </c>
      <c r="B110" s="63" t="s">
        <v>162</v>
      </c>
      <c r="C110" s="719" t="s">
        <v>163</v>
      </c>
      <c r="D110" s="646" t="s">
        <v>87</v>
      </c>
      <c r="E110" s="646"/>
      <c r="F110" s="646"/>
      <c r="G110" s="53" t="s">
        <v>74</v>
      </c>
      <c r="H110" s="456">
        <v>97</v>
      </c>
      <c r="I110" s="456">
        <v>99</v>
      </c>
      <c r="J110" s="456">
        <v>196</v>
      </c>
      <c r="K110" s="150"/>
      <c r="L110" s="457"/>
      <c r="M110" s="257"/>
      <c r="N110" s="256"/>
    </row>
    <row r="111" spans="1:14" ht="18" customHeight="1" x14ac:dyDescent="0.3">
      <c r="A111" s="452"/>
      <c r="B111" s="63"/>
      <c r="C111" s="719"/>
      <c r="D111" s="646"/>
      <c r="E111" s="646"/>
      <c r="F111" s="646"/>
      <c r="G111" s="53" t="s">
        <v>75</v>
      </c>
      <c r="H111" s="456">
        <v>100</v>
      </c>
      <c r="I111" s="455">
        <v>99</v>
      </c>
      <c r="J111" s="455">
        <v>199</v>
      </c>
      <c r="K111" s="150"/>
      <c r="L111" s="457"/>
      <c r="M111" s="257"/>
      <c r="N111" s="256"/>
    </row>
    <row r="112" spans="1:14" ht="18" customHeight="1" x14ac:dyDescent="0.3">
      <c r="A112" s="452"/>
      <c r="B112" s="63"/>
      <c r="C112" s="145"/>
      <c r="D112" s="140"/>
      <c r="E112" s="178"/>
      <c r="F112" s="178"/>
      <c r="G112" s="53" t="s">
        <v>76</v>
      </c>
      <c r="H112" s="455">
        <v>95</v>
      </c>
      <c r="I112" s="455">
        <v>95</v>
      </c>
      <c r="J112" s="455">
        <v>190</v>
      </c>
      <c r="K112" s="150">
        <f>SUM(J110:J112)</f>
        <v>585</v>
      </c>
      <c r="L112" s="457" t="s">
        <v>461</v>
      </c>
      <c r="M112" s="257" t="s">
        <v>12</v>
      </c>
      <c r="N112" s="256">
        <v>15</v>
      </c>
    </row>
    <row r="113" spans="1:14" ht="18" customHeight="1" x14ac:dyDescent="0.3">
      <c r="A113" s="451">
        <v>5</v>
      </c>
      <c r="B113" s="63" t="s">
        <v>105</v>
      </c>
      <c r="C113" s="719" t="s">
        <v>106</v>
      </c>
      <c r="D113" s="646" t="s">
        <v>107</v>
      </c>
      <c r="E113" s="646"/>
      <c r="F113" s="646"/>
      <c r="G113" s="53" t="s">
        <v>74</v>
      </c>
      <c r="H113" s="456">
        <v>95</v>
      </c>
      <c r="I113" s="456">
        <v>97</v>
      </c>
      <c r="J113" s="456">
        <v>192</v>
      </c>
      <c r="K113" s="150"/>
      <c r="L113" s="457"/>
      <c r="M113" s="257"/>
      <c r="N113" s="256"/>
    </row>
    <row r="114" spans="1:14" ht="18" customHeight="1" x14ac:dyDescent="0.3">
      <c r="A114" s="451"/>
      <c r="B114" s="63"/>
      <c r="C114" s="719"/>
      <c r="D114" s="646"/>
      <c r="E114" s="646"/>
      <c r="F114" s="646"/>
      <c r="G114" s="53" t="s">
        <v>75</v>
      </c>
      <c r="H114" s="455">
        <v>99</v>
      </c>
      <c r="I114" s="455">
        <v>98</v>
      </c>
      <c r="J114" s="455">
        <v>197</v>
      </c>
      <c r="K114" s="150"/>
      <c r="L114" s="457"/>
      <c r="M114" s="257"/>
      <c r="N114" s="256"/>
    </row>
    <row r="115" spans="1:14" ht="18" customHeight="1" x14ac:dyDescent="0.3">
      <c r="A115" s="451"/>
      <c r="B115" s="63"/>
      <c r="C115" s="145"/>
      <c r="D115" s="140"/>
      <c r="E115" s="178"/>
      <c r="F115" s="178"/>
      <c r="G115" s="53" t="s">
        <v>76</v>
      </c>
      <c r="H115" s="296">
        <v>95</v>
      </c>
      <c r="I115" s="296">
        <v>95</v>
      </c>
      <c r="J115" s="296">
        <v>190</v>
      </c>
      <c r="K115" s="150">
        <f>SUM(J113:J115)</f>
        <v>579</v>
      </c>
      <c r="L115" s="457" t="s">
        <v>366</v>
      </c>
      <c r="M115" s="257" t="s">
        <v>12</v>
      </c>
      <c r="N115" s="256">
        <v>6</v>
      </c>
    </row>
    <row r="116" spans="1:14" ht="18" customHeight="1" x14ac:dyDescent="0.3">
      <c r="A116" s="452">
        <v>6</v>
      </c>
      <c r="B116" s="63" t="s">
        <v>23</v>
      </c>
      <c r="C116" s="719" t="s">
        <v>81</v>
      </c>
      <c r="D116" s="646" t="s">
        <v>45</v>
      </c>
      <c r="E116" s="646"/>
      <c r="F116" s="646"/>
      <c r="G116" s="53" t="s">
        <v>74</v>
      </c>
      <c r="H116" s="456">
        <v>92</v>
      </c>
      <c r="I116" s="456">
        <v>96</v>
      </c>
      <c r="J116" s="456">
        <v>188</v>
      </c>
      <c r="K116" s="150"/>
      <c r="L116" s="457"/>
      <c r="M116" s="257"/>
      <c r="N116" s="256"/>
    </row>
    <row r="117" spans="1:14" ht="18" customHeight="1" x14ac:dyDescent="0.3">
      <c r="A117" s="452"/>
      <c r="B117" s="63"/>
      <c r="C117" s="719"/>
      <c r="D117" s="646"/>
      <c r="E117" s="646"/>
      <c r="F117" s="646"/>
      <c r="G117" s="53" t="s">
        <v>75</v>
      </c>
      <c r="H117" s="455">
        <v>99</v>
      </c>
      <c r="I117" s="455">
        <v>98</v>
      </c>
      <c r="J117" s="455">
        <v>197</v>
      </c>
      <c r="K117" s="150"/>
      <c r="L117" s="457"/>
      <c r="M117" s="257"/>
      <c r="N117" s="256"/>
    </row>
    <row r="118" spans="1:14" ht="18" customHeight="1" x14ac:dyDescent="0.3">
      <c r="A118" s="452"/>
      <c r="B118" s="63"/>
      <c r="C118" s="145"/>
      <c r="D118" s="140"/>
      <c r="E118" s="178"/>
      <c r="F118" s="178"/>
      <c r="G118" s="53" t="s">
        <v>76</v>
      </c>
      <c r="H118" s="455">
        <v>94</v>
      </c>
      <c r="I118" s="455">
        <v>97</v>
      </c>
      <c r="J118" s="455">
        <v>191</v>
      </c>
      <c r="K118" s="150">
        <f>SUM(J116:J118)</f>
        <v>576</v>
      </c>
      <c r="L118" s="457" t="s">
        <v>369</v>
      </c>
      <c r="M118" s="257" t="s">
        <v>4</v>
      </c>
      <c r="N118" s="256">
        <v>1</v>
      </c>
    </row>
    <row r="119" spans="1:14" ht="18" customHeight="1" x14ac:dyDescent="0.3">
      <c r="A119" s="452">
        <v>7</v>
      </c>
      <c r="B119" s="63" t="s">
        <v>22</v>
      </c>
      <c r="C119" s="719" t="s">
        <v>106</v>
      </c>
      <c r="D119" s="646" t="s">
        <v>88</v>
      </c>
      <c r="E119" s="646"/>
      <c r="F119" s="646"/>
      <c r="G119" s="53" t="s">
        <v>74</v>
      </c>
      <c r="H119" s="456">
        <v>94</v>
      </c>
      <c r="I119" s="456">
        <v>94</v>
      </c>
      <c r="J119" s="456">
        <v>188</v>
      </c>
      <c r="K119" s="150"/>
      <c r="L119" s="457"/>
      <c r="M119" s="257"/>
      <c r="N119" s="256"/>
    </row>
    <row r="120" spans="1:14" ht="18" customHeight="1" x14ac:dyDescent="0.3">
      <c r="A120" s="452"/>
      <c r="B120" s="63"/>
      <c r="C120" s="719"/>
      <c r="D120" s="646"/>
      <c r="E120" s="646"/>
      <c r="F120" s="646"/>
      <c r="G120" s="53" t="s">
        <v>75</v>
      </c>
      <c r="H120" s="455">
        <v>96</v>
      </c>
      <c r="I120" s="455">
        <v>99</v>
      </c>
      <c r="J120" s="455">
        <v>195</v>
      </c>
      <c r="K120" s="150"/>
      <c r="L120" s="457"/>
      <c r="M120" s="257"/>
      <c r="N120" s="256"/>
    </row>
    <row r="121" spans="1:14" ht="18" customHeight="1" x14ac:dyDescent="0.3">
      <c r="A121" s="452"/>
      <c r="B121" s="63"/>
      <c r="C121" s="145"/>
      <c r="D121" s="140"/>
      <c r="E121" s="178"/>
      <c r="F121" s="178"/>
      <c r="G121" s="53" t="s">
        <v>76</v>
      </c>
      <c r="H121" s="455">
        <v>97</v>
      </c>
      <c r="I121" s="455">
        <v>96</v>
      </c>
      <c r="J121" s="455">
        <v>193</v>
      </c>
      <c r="K121" s="150">
        <f>SUM(J119:J121)</f>
        <v>576</v>
      </c>
      <c r="L121" s="457" t="s">
        <v>426</v>
      </c>
      <c r="M121" s="257" t="s">
        <v>4</v>
      </c>
      <c r="N121" s="256">
        <v>1</v>
      </c>
    </row>
    <row r="122" spans="1:14" ht="18" customHeight="1" x14ac:dyDescent="0.3">
      <c r="A122" s="452">
        <v>8</v>
      </c>
      <c r="B122" s="63" t="s">
        <v>82</v>
      </c>
      <c r="C122" s="719" t="s">
        <v>83</v>
      </c>
      <c r="D122" s="646" t="s">
        <v>84</v>
      </c>
      <c r="E122" s="646"/>
      <c r="F122" s="646"/>
      <c r="G122" s="53" t="s">
        <v>74</v>
      </c>
      <c r="H122" s="456">
        <v>92</v>
      </c>
      <c r="I122" s="456">
        <v>97</v>
      </c>
      <c r="J122" s="456">
        <v>189</v>
      </c>
      <c r="K122" s="150"/>
      <c r="L122" s="457"/>
      <c r="M122" s="257"/>
      <c r="N122" s="256"/>
    </row>
    <row r="123" spans="1:14" ht="18" customHeight="1" x14ac:dyDescent="0.3">
      <c r="A123" s="452"/>
      <c r="B123" s="63"/>
      <c r="C123" s="719"/>
      <c r="D123" s="646"/>
      <c r="E123" s="646"/>
      <c r="F123" s="646"/>
      <c r="G123" s="53" t="s">
        <v>75</v>
      </c>
      <c r="H123" s="455">
        <v>99</v>
      </c>
      <c r="I123" s="455">
        <v>97</v>
      </c>
      <c r="J123" s="455">
        <v>196</v>
      </c>
      <c r="K123" s="150"/>
      <c r="L123" s="457"/>
      <c r="M123" s="257"/>
      <c r="N123" s="256"/>
    </row>
    <row r="124" spans="1:14" ht="18" customHeight="1" x14ac:dyDescent="0.3">
      <c r="A124" s="452"/>
      <c r="B124" s="63"/>
      <c r="C124" s="145"/>
      <c r="D124" s="140"/>
      <c r="E124" s="178"/>
      <c r="F124" s="178"/>
      <c r="G124" s="53" t="s">
        <v>76</v>
      </c>
      <c r="H124" s="296">
        <v>92</v>
      </c>
      <c r="I124" s="296">
        <v>96</v>
      </c>
      <c r="J124" s="296">
        <v>188</v>
      </c>
      <c r="K124" s="150">
        <f>SUM(J122:J124)</f>
        <v>573</v>
      </c>
      <c r="L124" s="457" t="s">
        <v>426</v>
      </c>
      <c r="M124" s="257" t="s">
        <v>4</v>
      </c>
      <c r="N124" s="256">
        <v>10</v>
      </c>
    </row>
    <row r="125" spans="1:14" ht="18" customHeight="1" x14ac:dyDescent="0.3">
      <c r="A125" s="452">
        <v>9</v>
      </c>
      <c r="B125" s="253" t="s">
        <v>236</v>
      </c>
      <c r="C125" s="719" t="s">
        <v>111</v>
      </c>
      <c r="D125" s="646" t="s">
        <v>227</v>
      </c>
      <c r="E125" s="646"/>
      <c r="F125" s="646"/>
      <c r="G125" s="53" t="s">
        <v>74</v>
      </c>
      <c r="H125" s="456">
        <v>92</v>
      </c>
      <c r="I125" s="456">
        <v>98</v>
      </c>
      <c r="J125" s="456">
        <v>190</v>
      </c>
      <c r="K125" s="150"/>
      <c r="L125" s="457"/>
      <c r="M125" s="257"/>
      <c r="N125" s="256"/>
    </row>
    <row r="126" spans="1:14" ht="18" customHeight="1" x14ac:dyDescent="0.3">
      <c r="A126" s="452"/>
      <c r="B126" s="253"/>
      <c r="C126" s="719"/>
      <c r="D126" s="646"/>
      <c r="E126" s="646"/>
      <c r="F126" s="646"/>
      <c r="G126" s="53" t="s">
        <v>75</v>
      </c>
      <c r="H126" s="455">
        <v>98</v>
      </c>
      <c r="I126" s="455">
        <v>99</v>
      </c>
      <c r="J126" s="455">
        <v>197</v>
      </c>
      <c r="K126" s="150"/>
      <c r="L126" s="457"/>
      <c r="M126" s="257"/>
      <c r="N126" s="256"/>
    </row>
    <row r="127" spans="1:14" ht="18" customHeight="1" x14ac:dyDescent="0.3">
      <c r="A127" s="452"/>
      <c r="B127" s="253"/>
      <c r="C127" s="145"/>
      <c r="D127" s="140"/>
      <c r="E127" s="178"/>
      <c r="F127" s="178"/>
      <c r="G127" s="53" t="s">
        <v>76</v>
      </c>
      <c r="H127" s="455">
        <v>90</v>
      </c>
      <c r="I127" s="455">
        <v>94</v>
      </c>
      <c r="J127" s="455">
        <v>184</v>
      </c>
      <c r="K127" s="150">
        <f>SUM(J125:J127)</f>
        <v>571</v>
      </c>
      <c r="L127" s="457" t="s">
        <v>426</v>
      </c>
      <c r="M127" s="257" t="s">
        <v>4</v>
      </c>
      <c r="N127" s="256"/>
    </row>
    <row r="128" spans="1:14" ht="18" customHeight="1" x14ac:dyDescent="0.3">
      <c r="A128" s="452">
        <v>10</v>
      </c>
      <c r="B128" s="63" t="s">
        <v>154</v>
      </c>
      <c r="C128" s="719" t="s">
        <v>47</v>
      </c>
      <c r="D128" s="646" t="s">
        <v>45</v>
      </c>
      <c r="E128" s="646"/>
      <c r="F128" s="646"/>
      <c r="G128" s="53" t="s">
        <v>74</v>
      </c>
      <c r="H128" s="456">
        <v>97</v>
      </c>
      <c r="I128" s="456">
        <v>92</v>
      </c>
      <c r="J128" s="456">
        <v>189</v>
      </c>
      <c r="K128" s="150"/>
      <c r="L128" s="457"/>
      <c r="M128" s="257"/>
      <c r="N128" s="256"/>
    </row>
    <row r="129" spans="1:14" ht="18" customHeight="1" x14ac:dyDescent="0.3">
      <c r="A129" s="452"/>
      <c r="B129" s="63"/>
      <c r="C129" s="719"/>
      <c r="D129" s="646"/>
      <c r="E129" s="646"/>
      <c r="F129" s="646"/>
      <c r="G129" s="53" t="s">
        <v>75</v>
      </c>
      <c r="H129" s="456">
        <v>93</v>
      </c>
      <c r="I129" s="456">
        <v>97</v>
      </c>
      <c r="J129" s="456">
        <v>190</v>
      </c>
      <c r="K129" s="150"/>
      <c r="L129" s="457"/>
      <c r="M129" s="257"/>
      <c r="N129" s="256"/>
    </row>
    <row r="130" spans="1:14" ht="18" customHeight="1" x14ac:dyDescent="0.3">
      <c r="A130" s="452"/>
      <c r="B130" s="63"/>
      <c r="C130" s="145"/>
      <c r="D130" s="140"/>
      <c r="E130" s="178"/>
      <c r="F130" s="178"/>
      <c r="G130" s="53" t="s">
        <v>76</v>
      </c>
      <c r="H130" s="455">
        <v>94</v>
      </c>
      <c r="I130" s="455">
        <v>96</v>
      </c>
      <c r="J130" s="455">
        <v>190</v>
      </c>
      <c r="K130" s="150">
        <f>SUM(J128:J130)</f>
        <v>569</v>
      </c>
      <c r="L130" s="457" t="s">
        <v>367</v>
      </c>
      <c r="M130" s="257" t="s">
        <v>4</v>
      </c>
      <c r="N130" s="256">
        <v>3</v>
      </c>
    </row>
    <row r="131" spans="1:14" ht="18" customHeight="1" x14ac:dyDescent="0.3">
      <c r="A131" s="451">
        <v>11</v>
      </c>
      <c r="B131" s="63" t="s">
        <v>458</v>
      </c>
      <c r="C131" s="719" t="s">
        <v>91</v>
      </c>
      <c r="D131" s="646" t="s">
        <v>459</v>
      </c>
      <c r="E131" s="646"/>
      <c r="F131" s="646"/>
      <c r="G131" s="53" t="s">
        <v>74</v>
      </c>
      <c r="H131" s="456">
        <v>98</v>
      </c>
      <c r="I131" s="456">
        <v>93</v>
      </c>
      <c r="J131" s="456">
        <v>191</v>
      </c>
      <c r="K131" s="150"/>
      <c r="L131" s="457"/>
      <c r="M131" s="257"/>
      <c r="N131" s="256"/>
    </row>
    <row r="132" spans="1:14" ht="18" customHeight="1" x14ac:dyDescent="0.3">
      <c r="A132" s="451"/>
      <c r="B132" s="63"/>
      <c r="C132" s="719"/>
      <c r="D132" s="646"/>
      <c r="E132" s="646"/>
      <c r="F132" s="646"/>
      <c r="G132" s="53" t="s">
        <v>75</v>
      </c>
      <c r="H132" s="455">
        <v>98</v>
      </c>
      <c r="I132" s="455">
        <v>99</v>
      </c>
      <c r="J132" s="455">
        <v>197</v>
      </c>
      <c r="K132" s="150"/>
      <c r="L132" s="457"/>
      <c r="M132" s="257"/>
      <c r="N132" s="256"/>
    </row>
    <row r="133" spans="1:14" ht="18" customHeight="1" x14ac:dyDescent="0.3">
      <c r="A133" s="451"/>
      <c r="B133" s="63"/>
      <c r="C133" s="145"/>
      <c r="D133" s="140"/>
      <c r="E133" s="178"/>
      <c r="F133" s="178"/>
      <c r="G133" s="53" t="s">
        <v>76</v>
      </c>
      <c r="H133" s="455">
        <v>89</v>
      </c>
      <c r="I133" s="455">
        <v>87</v>
      </c>
      <c r="J133" s="455">
        <v>176</v>
      </c>
      <c r="K133" s="150">
        <f>SUM(J131:J133)</f>
        <v>564</v>
      </c>
      <c r="L133" s="457" t="s">
        <v>366</v>
      </c>
      <c r="M133" s="257">
        <v>1</v>
      </c>
      <c r="N133" s="256">
        <v>1</v>
      </c>
    </row>
    <row r="134" spans="1:14" ht="18" customHeight="1" x14ac:dyDescent="0.3">
      <c r="A134" s="452">
        <v>12</v>
      </c>
      <c r="B134" s="63" t="s">
        <v>61</v>
      </c>
      <c r="C134" s="719" t="s">
        <v>463</v>
      </c>
      <c r="D134" s="646" t="s">
        <v>165</v>
      </c>
      <c r="E134" s="646"/>
      <c r="F134" s="646"/>
      <c r="G134" s="53" t="s">
        <v>74</v>
      </c>
      <c r="H134" s="456">
        <v>94</v>
      </c>
      <c r="I134" s="456">
        <v>97</v>
      </c>
      <c r="J134" s="456">
        <v>191</v>
      </c>
      <c r="K134" s="150"/>
      <c r="L134" s="457"/>
      <c r="M134" s="257"/>
      <c r="N134" s="256"/>
    </row>
    <row r="135" spans="1:14" ht="18" customHeight="1" x14ac:dyDescent="0.3">
      <c r="A135" s="452"/>
      <c r="B135" s="63"/>
      <c r="C135" s="719"/>
      <c r="D135" s="646"/>
      <c r="E135" s="646"/>
      <c r="F135" s="646"/>
      <c r="G135" s="53" t="s">
        <v>75</v>
      </c>
      <c r="H135" s="455">
        <v>97</v>
      </c>
      <c r="I135" s="455">
        <v>92</v>
      </c>
      <c r="J135" s="455">
        <v>189</v>
      </c>
      <c r="K135" s="150"/>
      <c r="L135" s="457"/>
      <c r="M135" s="257"/>
      <c r="N135" s="256"/>
    </row>
    <row r="136" spans="1:14" ht="18" customHeight="1" x14ac:dyDescent="0.3">
      <c r="A136" s="452"/>
      <c r="B136" s="63"/>
      <c r="C136" s="145"/>
      <c r="D136" s="140"/>
      <c r="E136" s="178"/>
      <c r="F136" s="178"/>
      <c r="G136" s="53" t="s">
        <v>76</v>
      </c>
      <c r="H136" s="296">
        <v>88</v>
      </c>
      <c r="I136" s="296">
        <v>91</v>
      </c>
      <c r="J136" s="296">
        <v>179</v>
      </c>
      <c r="K136" s="150">
        <f>SUM(J134:J136)</f>
        <v>559</v>
      </c>
      <c r="L136" s="457" t="s">
        <v>219</v>
      </c>
      <c r="M136" s="257">
        <v>1</v>
      </c>
      <c r="N136" s="256"/>
    </row>
    <row r="137" spans="1:14" ht="18" customHeight="1" x14ac:dyDescent="0.3">
      <c r="A137" s="452">
        <v>13</v>
      </c>
      <c r="B137" s="63" t="s">
        <v>148</v>
      </c>
      <c r="C137" s="719" t="s">
        <v>188</v>
      </c>
      <c r="D137" s="646" t="s">
        <v>80</v>
      </c>
      <c r="E137" s="646"/>
      <c r="F137" s="646"/>
      <c r="G137" s="53" t="s">
        <v>74</v>
      </c>
      <c r="H137" s="456">
        <v>93</v>
      </c>
      <c r="I137" s="456">
        <v>89</v>
      </c>
      <c r="J137" s="456">
        <v>182</v>
      </c>
      <c r="K137" s="150"/>
      <c r="L137" s="457"/>
      <c r="M137" s="257"/>
      <c r="N137" s="256"/>
    </row>
    <row r="138" spans="1:14" ht="18" customHeight="1" x14ac:dyDescent="0.3">
      <c r="A138" s="452"/>
      <c r="B138" s="63"/>
      <c r="C138" s="719"/>
      <c r="D138" s="646"/>
      <c r="E138" s="646"/>
      <c r="F138" s="646"/>
      <c r="G138" s="53" t="s">
        <v>75</v>
      </c>
      <c r="H138" s="455">
        <v>96</v>
      </c>
      <c r="I138" s="455">
        <v>97</v>
      </c>
      <c r="J138" s="455">
        <v>193</v>
      </c>
      <c r="K138" s="150"/>
      <c r="L138" s="457"/>
      <c r="M138" s="257"/>
      <c r="N138" s="256"/>
    </row>
    <row r="139" spans="1:14" ht="18" customHeight="1" x14ac:dyDescent="0.3">
      <c r="A139" s="452"/>
      <c r="B139" s="63"/>
      <c r="C139" s="145"/>
      <c r="D139" s="140"/>
      <c r="E139" s="178"/>
      <c r="F139" s="178"/>
      <c r="G139" s="53" t="s">
        <v>76</v>
      </c>
      <c r="H139" s="455">
        <v>90</v>
      </c>
      <c r="I139" s="455">
        <v>90</v>
      </c>
      <c r="J139" s="456">
        <v>180</v>
      </c>
      <c r="K139" s="150">
        <f>SUM(J137:J139)</f>
        <v>555</v>
      </c>
      <c r="L139" s="457" t="s">
        <v>218</v>
      </c>
      <c r="M139" s="257">
        <v>1</v>
      </c>
      <c r="N139" s="256"/>
    </row>
    <row r="140" spans="1:14" ht="18" customHeight="1" x14ac:dyDescent="0.3">
      <c r="A140" s="452"/>
      <c r="B140" s="63"/>
      <c r="C140" s="145"/>
      <c r="D140" s="140"/>
      <c r="E140" s="178"/>
      <c r="F140" s="178"/>
      <c r="G140" s="53"/>
      <c r="H140" s="455"/>
      <c r="I140" s="455"/>
      <c r="J140" s="456"/>
      <c r="K140" s="44" t="s">
        <v>473</v>
      </c>
      <c r="L140" s="457"/>
      <c r="M140" s="257"/>
      <c r="N140" s="256"/>
    </row>
    <row r="141" spans="1:14" ht="18" customHeight="1" x14ac:dyDescent="0.3">
      <c r="A141" s="452"/>
      <c r="B141" s="63"/>
      <c r="C141" s="145"/>
      <c r="D141" s="140"/>
      <c r="E141" s="178"/>
      <c r="F141" s="178"/>
      <c r="G141" s="53"/>
      <c r="H141" s="455"/>
      <c r="I141" s="455"/>
      <c r="L141" s="457"/>
      <c r="M141" s="257"/>
      <c r="N141" s="256"/>
    </row>
    <row r="142" spans="1:14" ht="18" customHeight="1" x14ac:dyDescent="0.3">
      <c r="A142" s="453">
        <v>14</v>
      </c>
      <c r="B142" s="63" t="s">
        <v>187</v>
      </c>
      <c r="C142" s="719" t="s">
        <v>96</v>
      </c>
      <c r="D142" s="646" t="s">
        <v>179</v>
      </c>
      <c r="E142" s="646"/>
      <c r="F142" s="646"/>
      <c r="G142" s="53" t="s">
        <v>74</v>
      </c>
      <c r="H142" s="456">
        <v>95</v>
      </c>
      <c r="I142" s="456">
        <v>90</v>
      </c>
      <c r="J142" s="456">
        <v>185</v>
      </c>
      <c r="K142" s="150"/>
      <c r="L142" s="458"/>
      <c r="M142" s="257"/>
      <c r="N142" s="256"/>
    </row>
    <row r="143" spans="1:14" ht="18" customHeight="1" x14ac:dyDescent="0.3">
      <c r="A143" s="453"/>
      <c r="B143" s="63"/>
      <c r="C143" s="719"/>
      <c r="D143" s="646"/>
      <c r="E143" s="646"/>
      <c r="F143" s="646"/>
      <c r="G143" s="53" t="s">
        <v>75</v>
      </c>
      <c r="H143" s="455">
        <v>97</v>
      </c>
      <c r="I143" s="455">
        <v>96</v>
      </c>
      <c r="J143" s="455">
        <v>193</v>
      </c>
      <c r="K143" s="150"/>
      <c r="L143" s="458"/>
      <c r="M143" s="257"/>
      <c r="N143" s="256"/>
    </row>
    <row r="144" spans="1:14" ht="18" customHeight="1" x14ac:dyDescent="0.3">
      <c r="A144" s="453"/>
      <c r="B144" s="63"/>
      <c r="C144" s="145"/>
      <c r="D144" s="140"/>
      <c r="E144" s="178"/>
      <c r="F144" s="178"/>
      <c r="G144" s="53" t="s">
        <v>76</v>
      </c>
      <c r="H144" s="296">
        <v>86</v>
      </c>
      <c r="I144" s="455">
        <v>89</v>
      </c>
      <c r="J144" s="455">
        <v>175</v>
      </c>
      <c r="K144" s="150">
        <f>SUM(J142:J144)</f>
        <v>553</v>
      </c>
      <c r="L144" s="458" t="s">
        <v>280</v>
      </c>
      <c r="M144" s="257">
        <v>1</v>
      </c>
      <c r="N144" s="256"/>
    </row>
    <row r="145" spans="1:15" ht="18" customHeight="1" x14ac:dyDescent="0.3">
      <c r="A145" s="453">
        <v>15</v>
      </c>
      <c r="B145" s="63" t="s">
        <v>186</v>
      </c>
      <c r="C145" s="719" t="s">
        <v>111</v>
      </c>
      <c r="D145" s="646" t="s">
        <v>80</v>
      </c>
      <c r="E145" s="646"/>
      <c r="F145" s="646"/>
      <c r="G145" s="53" t="s">
        <v>74</v>
      </c>
      <c r="H145" s="456">
        <v>91</v>
      </c>
      <c r="I145" s="456">
        <v>86</v>
      </c>
      <c r="J145" s="456">
        <v>177</v>
      </c>
      <c r="K145" s="8"/>
      <c r="L145" s="459"/>
      <c r="M145" s="257"/>
      <c r="N145" s="256"/>
    </row>
    <row r="146" spans="1:15" ht="18" customHeight="1" x14ac:dyDescent="0.3">
      <c r="A146" s="453"/>
      <c r="B146" s="63"/>
      <c r="C146" s="719"/>
      <c r="D146" s="646"/>
      <c r="E146" s="646"/>
      <c r="F146" s="646"/>
      <c r="G146" s="53" t="s">
        <v>75</v>
      </c>
      <c r="H146" s="455">
        <v>94</v>
      </c>
      <c r="I146" s="455">
        <v>97</v>
      </c>
      <c r="J146" s="455">
        <v>191</v>
      </c>
      <c r="K146" s="8"/>
      <c r="L146" s="459"/>
      <c r="M146" s="257"/>
      <c r="N146" s="256"/>
    </row>
    <row r="147" spans="1:15" ht="18" customHeight="1" x14ac:dyDescent="0.3">
      <c r="A147" s="453"/>
      <c r="B147" s="63"/>
      <c r="C147" s="145"/>
      <c r="D147" s="140"/>
      <c r="E147" s="178"/>
      <c r="F147" s="178"/>
      <c r="G147" s="53" t="s">
        <v>76</v>
      </c>
      <c r="H147" s="455">
        <v>91</v>
      </c>
      <c r="I147" s="455">
        <v>93</v>
      </c>
      <c r="J147" s="455">
        <v>184</v>
      </c>
      <c r="K147" s="150">
        <f>SUM(J145:J147)</f>
        <v>552</v>
      </c>
      <c r="L147" s="459" t="s">
        <v>223</v>
      </c>
      <c r="M147" s="257">
        <v>1</v>
      </c>
      <c r="N147" s="256"/>
    </row>
    <row r="148" spans="1:15" ht="18" customHeight="1" x14ac:dyDescent="0.3">
      <c r="A148" s="451">
        <v>16</v>
      </c>
      <c r="B148" s="63" t="s">
        <v>264</v>
      </c>
      <c r="C148" s="719" t="s">
        <v>96</v>
      </c>
      <c r="D148" s="646" t="s">
        <v>333</v>
      </c>
      <c r="E148" s="646"/>
      <c r="F148" s="646"/>
      <c r="G148" s="53" t="s">
        <v>74</v>
      </c>
      <c r="H148" s="456">
        <v>93</v>
      </c>
      <c r="I148" s="456">
        <v>94</v>
      </c>
      <c r="J148" s="456">
        <v>187</v>
      </c>
      <c r="K148" s="8"/>
      <c r="L148" s="419"/>
      <c r="M148" s="257"/>
      <c r="N148" s="256"/>
    </row>
    <row r="149" spans="1:15" ht="18" customHeight="1" x14ac:dyDescent="0.3">
      <c r="A149" s="453"/>
      <c r="B149" s="63"/>
      <c r="C149" s="719"/>
      <c r="D149" s="646"/>
      <c r="E149" s="646"/>
      <c r="F149" s="646"/>
      <c r="G149" s="53" t="s">
        <v>75</v>
      </c>
      <c r="H149" s="455">
        <v>95</v>
      </c>
      <c r="I149" s="455">
        <v>99</v>
      </c>
      <c r="J149" s="455">
        <v>194</v>
      </c>
      <c r="K149" s="8"/>
      <c r="L149" s="419"/>
      <c r="M149" s="257"/>
      <c r="N149" s="256"/>
    </row>
    <row r="150" spans="1:15" ht="18" customHeight="1" x14ac:dyDescent="0.3">
      <c r="A150" s="453"/>
      <c r="B150" s="63"/>
      <c r="C150" s="145"/>
      <c r="D150" s="140"/>
      <c r="E150" s="178"/>
      <c r="F150" s="178"/>
      <c r="G150" s="53" t="s">
        <v>76</v>
      </c>
      <c r="H150" s="455">
        <v>79</v>
      </c>
      <c r="I150" s="455">
        <v>91</v>
      </c>
      <c r="J150" s="455">
        <v>170</v>
      </c>
      <c r="K150" s="150">
        <f>SUM(J148:J150)</f>
        <v>551</v>
      </c>
      <c r="L150" s="419" t="s">
        <v>362</v>
      </c>
      <c r="M150" s="257">
        <v>1</v>
      </c>
      <c r="N150" s="256"/>
    </row>
    <row r="151" spans="1:15" ht="18" customHeight="1" x14ac:dyDescent="0.3">
      <c r="A151" s="453">
        <v>17</v>
      </c>
      <c r="B151" s="63" t="s">
        <v>330</v>
      </c>
      <c r="C151" s="719" t="s">
        <v>96</v>
      </c>
      <c r="D151" s="646" t="s">
        <v>191</v>
      </c>
      <c r="E151" s="646"/>
      <c r="F151" s="646"/>
      <c r="G151" s="53" t="s">
        <v>74</v>
      </c>
      <c r="H151" s="456">
        <v>92</v>
      </c>
      <c r="I151" s="456">
        <v>94</v>
      </c>
      <c r="J151" s="456">
        <v>186</v>
      </c>
      <c r="K151" s="137"/>
      <c r="L151" s="419"/>
      <c r="M151" s="257"/>
      <c r="N151" s="285"/>
      <c r="O151" s="285"/>
    </row>
    <row r="152" spans="1:15" ht="18" customHeight="1" x14ac:dyDescent="0.3">
      <c r="A152" s="453"/>
      <c r="B152" s="63"/>
      <c r="C152" s="719"/>
      <c r="D152" s="646"/>
      <c r="E152" s="646"/>
      <c r="F152" s="646"/>
      <c r="G152" s="53" t="s">
        <v>75</v>
      </c>
      <c r="H152" s="455">
        <v>94</v>
      </c>
      <c r="I152" s="455">
        <v>93</v>
      </c>
      <c r="J152" s="455">
        <v>187</v>
      </c>
      <c r="K152" s="8"/>
      <c r="L152" s="419"/>
      <c r="M152" s="257"/>
      <c r="N152" s="285"/>
      <c r="O152" s="285"/>
    </row>
    <row r="153" spans="1:15" ht="18" customHeight="1" x14ac:dyDescent="0.3">
      <c r="A153" s="453"/>
      <c r="B153" s="63"/>
      <c r="C153" s="145"/>
      <c r="D153" s="140"/>
      <c r="E153" s="178"/>
      <c r="F153" s="178"/>
      <c r="G153" s="53" t="s">
        <v>76</v>
      </c>
      <c r="H153" s="455">
        <v>87</v>
      </c>
      <c r="I153" s="455">
        <v>83</v>
      </c>
      <c r="J153" s="455">
        <v>170</v>
      </c>
      <c r="K153" s="150">
        <f>SUM(J151:J153)</f>
        <v>543</v>
      </c>
      <c r="L153" s="419" t="s">
        <v>361</v>
      </c>
      <c r="M153" s="257">
        <v>2</v>
      </c>
      <c r="N153" s="285"/>
      <c r="O153" s="285"/>
    </row>
    <row r="154" spans="1:15" ht="18" customHeight="1" x14ac:dyDescent="0.3">
      <c r="A154" s="453">
        <v>18</v>
      </c>
      <c r="B154" s="63" t="s">
        <v>324</v>
      </c>
      <c r="C154" s="719" t="s">
        <v>134</v>
      </c>
      <c r="D154" s="646" t="s">
        <v>325</v>
      </c>
      <c r="E154" s="646"/>
      <c r="F154" s="646"/>
      <c r="G154" s="53" t="s">
        <v>74</v>
      </c>
      <c r="H154" s="456">
        <v>92</v>
      </c>
      <c r="I154" s="456">
        <v>79</v>
      </c>
      <c r="J154" s="456">
        <v>171</v>
      </c>
      <c r="K154" s="137"/>
      <c r="L154" s="419"/>
      <c r="M154" s="257"/>
      <c r="N154" s="285"/>
      <c r="O154" s="285"/>
    </row>
    <row r="155" spans="1:15" ht="15" customHeight="1" x14ac:dyDescent="0.3">
      <c r="A155" s="453"/>
      <c r="B155" s="63"/>
      <c r="C155" s="719"/>
      <c r="D155" s="646"/>
      <c r="E155" s="646"/>
      <c r="F155" s="646"/>
      <c r="G155" s="53" t="s">
        <v>75</v>
      </c>
      <c r="H155" s="455">
        <v>95</v>
      </c>
      <c r="I155" s="455">
        <v>94</v>
      </c>
      <c r="J155" s="455">
        <v>189</v>
      </c>
      <c r="K155" s="8"/>
      <c r="L155" s="419"/>
      <c r="M155" s="257"/>
      <c r="N155" s="285"/>
      <c r="O155" s="285"/>
    </row>
    <row r="156" spans="1:15" ht="18.75" x14ac:dyDescent="0.3">
      <c r="A156" s="453"/>
      <c r="B156" s="63"/>
      <c r="C156" s="145"/>
      <c r="D156" s="140"/>
      <c r="E156" s="178"/>
      <c r="F156" s="178"/>
      <c r="G156" s="53" t="s">
        <v>76</v>
      </c>
      <c r="H156" s="455">
        <v>90</v>
      </c>
      <c r="I156" s="455">
        <v>92</v>
      </c>
      <c r="J156" s="296">
        <v>182</v>
      </c>
      <c r="K156" s="150">
        <f>SUM(J154:J156)</f>
        <v>542</v>
      </c>
      <c r="L156" s="419" t="s">
        <v>361</v>
      </c>
      <c r="M156" s="257">
        <v>2</v>
      </c>
      <c r="N156" s="285"/>
      <c r="O156" s="285"/>
    </row>
    <row r="157" spans="1:15" ht="18.75" customHeight="1" x14ac:dyDescent="0.3">
      <c r="A157" s="452">
        <v>19</v>
      </c>
      <c r="B157" s="63" t="s">
        <v>52</v>
      </c>
      <c r="C157" s="719" t="s">
        <v>150</v>
      </c>
      <c r="D157" s="646" t="s">
        <v>323</v>
      </c>
      <c r="E157" s="646"/>
      <c r="F157" s="646"/>
      <c r="G157" s="53" t="s">
        <v>74</v>
      </c>
      <c r="H157" s="456">
        <v>91</v>
      </c>
      <c r="I157" s="456">
        <v>86</v>
      </c>
      <c r="J157" s="456">
        <v>177</v>
      </c>
      <c r="K157" s="137"/>
      <c r="L157" s="720"/>
      <c r="M157" s="257"/>
    </row>
    <row r="158" spans="1:15" ht="18.75" x14ac:dyDescent="0.3">
      <c r="A158" s="452"/>
      <c r="B158" s="63"/>
      <c r="C158" s="719"/>
      <c r="D158" s="646"/>
      <c r="E158" s="646"/>
      <c r="F158" s="646"/>
      <c r="G158" s="53" t="s">
        <v>75</v>
      </c>
      <c r="H158" s="455">
        <v>90</v>
      </c>
      <c r="I158" s="455">
        <v>93</v>
      </c>
      <c r="J158" s="455">
        <v>183</v>
      </c>
      <c r="K158" s="8"/>
      <c r="L158" s="720"/>
      <c r="M158" s="257"/>
    </row>
    <row r="159" spans="1:15" ht="18.75" x14ac:dyDescent="0.3">
      <c r="A159" s="452"/>
      <c r="B159" s="63"/>
      <c r="C159" s="145"/>
      <c r="D159" s="140"/>
      <c r="E159" s="178"/>
      <c r="F159" s="178"/>
      <c r="G159" s="53" t="s">
        <v>76</v>
      </c>
      <c r="H159" s="455">
        <v>90</v>
      </c>
      <c r="I159" s="455">
        <v>91</v>
      </c>
      <c r="J159" s="455">
        <v>181</v>
      </c>
      <c r="K159" s="150">
        <f>SUM(J157:J159)</f>
        <v>541</v>
      </c>
      <c r="L159" s="419" t="s">
        <v>363</v>
      </c>
      <c r="M159" s="257">
        <v>2</v>
      </c>
    </row>
    <row r="160" spans="1:15" ht="18.75" customHeight="1" x14ac:dyDescent="0.3">
      <c r="A160" s="451">
        <v>20</v>
      </c>
      <c r="B160" s="63" t="s">
        <v>238</v>
      </c>
      <c r="C160" s="719" t="s">
        <v>134</v>
      </c>
      <c r="D160" s="646" t="s">
        <v>191</v>
      </c>
      <c r="E160" s="646"/>
      <c r="F160" s="646"/>
      <c r="G160" s="53" t="s">
        <v>74</v>
      </c>
      <c r="H160" s="456">
        <v>91</v>
      </c>
      <c r="I160" s="456">
        <v>93</v>
      </c>
      <c r="J160" s="456">
        <v>184</v>
      </c>
      <c r="K160" s="137"/>
      <c r="L160" s="419"/>
      <c r="M160" s="257"/>
    </row>
    <row r="161" spans="1:13" ht="18.75" x14ac:dyDescent="0.3">
      <c r="A161" s="451"/>
      <c r="B161" s="63"/>
      <c r="C161" s="719"/>
      <c r="D161" s="646"/>
      <c r="E161" s="646"/>
      <c r="F161" s="646"/>
      <c r="G161" s="53" t="s">
        <v>75</v>
      </c>
      <c r="H161" s="456">
        <v>88</v>
      </c>
      <c r="I161" s="455">
        <v>95</v>
      </c>
      <c r="J161" s="455">
        <v>183</v>
      </c>
      <c r="K161" s="8"/>
      <c r="L161" s="419"/>
      <c r="M161" s="257"/>
    </row>
    <row r="162" spans="1:13" ht="18.75" x14ac:dyDescent="0.3">
      <c r="A162" s="451"/>
      <c r="B162" s="63"/>
      <c r="C162" s="145"/>
      <c r="D162" s="140"/>
      <c r="E162" s="178"/>
      <c r="F162" s="178"/>
      <c r="G162" s="53" t="s">
        <v>76</v>
      </c>
      <c r="H162" s="455">
        <v>85</v>
      </c>
      <c r="I162" s="296">
        <v>86</v>
      </c>
      <c r="J162" s="455">
        <v>171</v>
      </c>
      <c r="K162" s="150">
        <f>SUM(J160:J162)</f>
        <v>538</v>
      </c>
      <c r="L162" s="419" t="s">
        <v>364</v>
      </c>
      <c r="M162" s="257">
        <v>2</v>
      </c>
    </row>
    <row r="163" spans="1:13" ht="18.75" customHeight="1" x14ac:dyDescent="0.3">
      <c r="A163" s="452">
        <v>21</v>
      </c>
      <c r="B163" s="63" t="s">
        <v>327</v>
      </c>
      <c r="C163" s="719" t="s">
        <v>96</v>
      </c>
      <c r="D163" s="646" t="s">
        <v>80</v>
      </c>
      <c r="E163" s="646"/>
      <c r="F163" s="646"/>
      <c r="G163" s="53" t="s">
        <v>74</v>
      </c>
      <c r="H163" s="456">
        <v>88</v>
      </c>
      <c r="I163" s="456">
        <v>88</v>
      </c>
      <c r="J163" s="456">
        <v>176</v>
      </c>
      <c r="K163" s="137"/>
      <c r="L163" s="419"/>
      <c r="M163" s="257"/>
    </row>
    <row r="164" spans="1:13" ht="18.75" x14ac:dyDescent="0.3">
      <c r="A164" s="452"/>
      <c r="B164" s="63"/>
      <c r="C164" s="719"/>
      <c r="D164" s="646"/>
      <c r="E164" s="646"/>
      <c r="F164" s="646"/>
      <c r="G164" s="53" t="s">
        <v>75</v>
      </c>
      <c r="H164" s="455">
        <v>97</v>
      </c>
      <c r="I164" s="456">
        <v>100</v>
      </c>
      <c r="J164" s="455">
        <v>197</v>
      </c>
      <c r="K164" s="8"/>
      <c r="L164" s="419"/>
      <c r="M164" s="257"/>
    </row>
    <row r="165" spans="1:13" ht="18.75" x14ac:dyDescent="0.3">
      <c r="A165" s="452"/>
      <c r="B165" s="63"/>
      <c r="C165" s="145"/>
      <c r="D165" s="140"/>
      <c r="E165" s="178"/>
      <c r="F165" s="178"/>
      <c r="G165" s="53" t="s">
        <v>76</v>
      </c>
      <c r="H165" s="455">
        <v>78</v>
      </c>
      <c r="I165" s="296">
        <v>86</v>
      </c>
      <c r="J165" s="455">
        <v>164</v>
      </c>
      <c r="K165" s="150">
        <f>SUM(J163:J165)</f>
        <v>537</v>
      </c>
      <c r="L165" s="419" t="s">
        <v>382</v>
      </c>
      <c r="M165" s="257">
        <v>2</v>
      </c>
    </row>
    <row r="166" spans="1:13" ht="18.75" customHeight="1" x14ac:dyDescent="0.3">
      <c r="A166" s="453">
        <v>22</v>
      </c>
      <c r="B166" s="63" t="s">
        <v>151</v>
      </c>
      <c r="C166" s="719" t="s">
        <v>134</v>
      </c>
      <c r="D166" s="646" t="s">
        <v>88</v>
      </c>
      <c r="E166" s="646"/>
      <c r="F166" s="646"/>
      <c r="G166" s="53" t="s">
        <v>74</v>
      </c>
      <c r="H166" s="456">
        <v>94</v>
      </c>
      <c r="I166" s="456">
        <v>84</v>
      </c>
      <c r="J166" s="456">
        <v>178</v>
      </c>
      <c r="K166" s="137"/>
      <c r="L166" s="419"/>
      <c r="M166" s="257"/>
    </row>
    <row r="167" spans="1:13" ht="18.75" x14ac:dyDescent="0.3">
      <c r="A167" s="453"/>
      <c r="B167" s="63"/>
      <c r="C167" s="719"/>
      <c r="D167" s="646"/>
      <c r="E167" s="646"/>
      <c r="F167" s="646"/>
      <c r="G167" s="53" t="s">
        <v>75</v>
      </c>
      <c r="H167" s="455">
        <v>95</v>
      </c>
      <c r="I167" s="455">
        <v>95</v>
      </c>
      <c r="J167" s="455">
        <v>190</v>
      </c>
      <c r="K167" s="8"/>
      <c r="L167" s="419"/>
      <c r="M167" s="257"/>
    </row>
    <row r="168" spans="1:13" ht="18.75" x14ac:dyDescent="0.3">
      <c r="A168" s="453"/>
      <c r="B168" s="63"/>
      <c r="C168" s="145"/>
      <c r="D168" s="140"/>
      <c r="E168" s="178"/>
      <c r="F168" s="178"/>
      <c r="G168" s="53" t="s">
        <v>76</v>
      </c>
      <c r="H168" s="455">
        <v>89</v>
      </c>
      <c r="I168" s="296">
        <v>80</v>
      </c>
      <c r="J168" s="455">
        <v>169</v>
      </c>
      <c r="K168" s="150">
        <f>SUM(J166:J168)</f>
        <v>537</v>
      </c>
      <c r="L168" s="419" t="s">
        <v>359</v>
      </c>
      <c r="M168" s="257">
        <v>2</v>
      </c>
    </row>
    <row r="169" spans="1:13" ht="18.75" customHeight="1" x14ac:dyDescent="0.3">
      <c r="A169" s="453">
        <v>23</v>
      </c>
      <c r="B169" s="63" t="s">
        <v>334</v>
      </c>
      <c r="C169" s="719" t="s">
        <v>111</v>
      </c>
      <c r="D169" s="646" t="s">
        <v>335</v>
      </c>
      <c r="E169" s="646"/>
      <c r="F169" s="646"/>
      <c r="G169" s="53" t="s">
        <v>74</v>
      </c>
      <c r="H169" s="456">
        <v>91</v>
      </c>
      <c r="I169" s="456">
        <v>87</v>
      </c>
      <c r="J169" s="456">
        <v>178</v>
      </c>
      <c r="K169" s="137"/>
      <c r="L169" s="419"/>
      <c r="M169" s="257"/>
    </row>
    <row r="170" spans="1:13" ht="18.75" x14ac:dyDescent="0.3">
      <c r="A170" s="453"/>
      <c r="B170" s="63"/>
      <c r="C170" s="719"/>
      <c r="D170" s="646"/>
      <c r="E170" s="646"/>
      <c r="F170" s="646"/>
      <c r="G170" s="53" t="s">
        <v>75</v>
      </c>
      <c r="H170" s="455">
        <v>96</v>
      </c>
      <c r="I170" s="455">
        <v>91</v>
      </c>
      <c r="J170" s="455">
        <v>187</v>
      </c>
      <c r="K170" s="8"/>
      <c r="L170" s="419"/>
      <c r="M170" s="257"/>
    </row>
    <row r="171" spans="1:13" ht="17.25" customHeight="1" x14ac:dyDescent="0.3">
      <c r="A171" s="453"/>
      <c r="B171" s="63"/>
      <c r="C171" s="145"/>
      <c r="D171" s="140"/>
      <c r="E171" s="178"/>
      <c r="F171" s="178"/>
      <c r="G171" s="53" t="s">
        <v>76</v>
      </c>
      <c r="H171" s="296">
        <v>81</v>
      </c>
      <c r="I171" s="296">
        <v>87</v>
      </c>
      <c r="J171" s="296">
        <v>168</v>
      </c>
      <c r="K171" s="150">
        <f>SUM(J169:J171)</f>
        <v>533</v>
      </c>
      <c r="L171" s="419" t="s">
        <v>382</v>
      </c>
      <c r="M171" s="257">
        <v>2</v>
      </c>
    </row>
    <row r="172" spans="1:13" ht="18.75" customHeight="1" x14ac:dyDescent="0.3">
      <c r="A172" s="451">
        <v>24</v>
      </c>
      <c r="B172" s="63" t="s">
        <v>242</v>
      </c>
      <c r="C172" s="719" t="s">
        <v>93</v>
      </c>
      <c r="D172" s="646" t="s">
        <v>99</v>
      </c>
      <c r="E172" s="646"/>
      <c r="F172" s="646"/>
      <c r="G172" s="53" t="s">
        <v>74</v>
      </c>
      <c r="H172" s="456">
        <v>83</v>
      </c>
      <c r="I172" s="456">
        <v>78</v>
      </c>
      <c r="J172" s="456">
        <v>161</v>
      </c>
      <c r="K172" s="137"/>
      <c r="L172" s="419"/>
      <c r="M172" s="257"/>
    </row>
    <row r="173" spans="1:13" ht="18.75" x14ac:dyDescent="0.3">
      <c r="A173" s="451"/>
      <c r="B173" s="63"/>
      <c r="C173" s="719"/>
      <c r="D173" s="646"/>
      <c r="E173" s="646"/>
      <c r="F173" s="646"/>
      <c r="G173" s="53" t="s">
        <v>75</v>
      </c>
      <c r="H173" s="455">
        <v>94</v>
      </c>
      <c r="I173" s="455">
        <v>93</v>
      </c>
      <c r="J173" s="455">
        <v>187</v>
      </c>
      <c r="K173" s="8"/>
      <c r="L173" s="419"/>
      <c r="M173" s="257"/>
    </row>
    <row r="174" spans="1:13" ht="18.75" x14ac:dyDescent="0.3">
      <c r="A174" s="451"/>
      <c r="B174" s="63"/>
      <c r="C174" s="145"/>
      <c r="D174" s="140"/>
      <c r="E174" s="178"/>
      <c r="F174" s="178"/>
      <c r="G174" s="53" t="s">
        <v>76</v>
      </c>
      <c r="H174" s="455">
        <v>83</v>
      </c>
      <c r="I174" s="296">
        <v>88</v>
      </c>
      <c r="J174" s="455">
        <v>171</v>
      </c>
      <c r="K174" s="150">
        <f>SUM(J172:J174)</f>
        <v>519</v>
      </c>
      <c r="L174" s="419" t="s">
        <v>361</v>
      </c>
      <c r="M174" s="257" t="s">
        <v>70</v>
      </c>
    </row>
    <row r="175" spans="1:13" ht="18.75" customHeight="1" x14ac:dyDescent="0.3">
      <c r="A175" s="452">
        <v>25</v>
      </c>
      <c r="B175" s="63" t="s">
        <v>331</v>
      </c>
      <c r="C175" s="719" t="s">
        <v>96</v>
      </c>
      <c r="D175" s="646" t="s">
        <v>332</v>
      </c>
      <c r="E175" s="646"/>
      <c r="F175" s="646"/>
      <c r="G175" s="53" t="s">
        <v>74</v>
      </c>
      <c r="H175" s="456">
        <v>92</v>
      </c>
      <c r="I175" s="456">
        <v>82</v>
      </c>
      <c r="J175" s="456">
        <v>174</v>
      </c>
      <c r="K175" s="137"/>
      <c r="L175" s="419"/>
      <c r="M175" s="257"/>
    </row>
    <row r="176" spans="1:13" ht="18.75" x14ac:dyDescent="0.3">
      <c r="A176" s="452"/>
      <c r="B176" s="63"/>
      <c r="C176" s="719"/>
      <c r="D176" s="646"/>
      <c r="E176" s="646"/>
      <c r="F176" s="646"/>
      <c r="G176" s="53" t="s">
        <v>75</v>
      </c>
      <c r="H176" s="455">
        <v>96</v>
      </c>
      <c r="I176" s="455">
        <v>98</v>
      </c>
      <c r="J176" s="455">
        <v>194</v>
      </c>
      <c r="K176" s="8"/>
      <c r="L176" s="419"/>
      <c r="M176" s="257"/>
    </row>
    <row r="177" spans="1:13" ht="18.75" x14ac:dyDescent="0.3">
      <c r="A177" s="452"/>
      <c r="B177" s="63"/>
      <c r="C177" s="145"/>
      <c r="D177" s="140"/>
      <c r="E177" s="178"/>
      <c r="F177" s="178"/>
      <c r="G177" s="53" t="s">
        <v>76</v>
      </c>
      <c r="H177" s="455">
        <v>71</v>
      </c>
      <c r="I177" s="455">
        <v>75</v>
      </c>
      <c r="J177" s="455">
        <v>146</v>
      </c>
      <c r="K177" s="150">
        <f>SUM(J175:J177)</f>
        <v>514</v>
      </c>
      <c r="L177" s="419" t="s">
        <v>359</v>
      </c>
      <c r="M177" s="257" t="s">
        <v>70</v>
      </c>
    </row>
    <row r="178" spans="1:13" ht="18.75" customHeight="1" x14ac:dyDescent="0.3">
      <c r="A178" s="452">
        <v>26</v>
      </c>
      <c r="B178" s="63" t="s">
        <v>245</v>
      </c>
      <c r="C178" s="719" t="s">
        <v>134</v>
      </c>
      <c r="D178" s="646" t="s">
        <v>191</v>
      </c>
      <c r="E178" s="646"/>
      <c r="F178" s="646"/>
      <c r="G178" s="53" t="s">
        <v>74</v>
      </c>
      <c r="H178" s="456">
        <v>83</v>
      </c>
      <c r="I178" s="456">
        <v>81</v>
      </c>
      <c r="J178" s="456">
        <v>164</v>
      </c>
      <c r="K178" s="137"/>
      <c r="L178" s="419"/>
      <c r="M178" s="257"/>
    </row>
    <row r="179" spans="1:13" ht="18.75" x14ac:dyDescent="0.3">
      <c r="A179" s="452"/>
      <c r="B179" s="63"/>
      <c r="C179" s="719"/>
      <c r="D179" s="646"/>
      <c r="E179" s="646"/>
      <c r="F179" s="646"/>
      <c r="G179" s="53" t="s">
        <v>75</v>
      </c>
      <c r="H179" s="455">
        <v>96</v>
      </c>
      <c r="I179" s="455">
        <v>92</v>
      </c>
      <c r="J179" s="456">
        <v>188</v>
      </c>
      <c r="K179" s="8"/>
      <c r="L179" s="419"/>
      <c r="M179" s="257"/>
    </row>
    <row r="180" spans="1:13" ht="18.75" x14ac:dyDescent="0.3">
      <c r="A180" s="452"/>
      <c r="B180" s="63"/>
      <c r="C180" s="145"/>
      <c r="D180" s="140"/>
      <c r="E180" s="178"/>
      <c r="F180" s="178"/>
      <c r="G180" s="53" t="s">
        <v>76</v>
      </c>
      <c r="H180" s="455">
        <v>79</v>
      </c>
      <c r="I180" s="455">
        <v>74</v>
      </c>
      <c r="J180" s="455">
        <v>153</v>
      </c>
      <c r="K180" s="150">
        <f>SUM(J178:J180)</f>
        <v>505</v>
      </c>
      <c r="L180" s="419" t="s">
        <v>384</v>
      </c>
      <c r="M180" s="257" t="s">
        <v>70</v>
      </c>
    </row>
    <row r="181" spans="1:13" x14ac:dyDescent="0.25">
      <c r="L181" s="412"/>
    </row>
    <row r="182" spans="1:13" ht="18.75" x14ac:dyDescent="0.3">
      <c r="B182" s="63" t="s">
        <v>183</v>
      </c>
      <c r="C182" s="63"/>
      <c r="D182" s="92"/>
      <c r="E182" s="93"/>
      <c r="F182" s="94"/>
      <c r="G182" s="97" t="s">
        <v>9</v>
      </c>
      <c r="H182" s="8"/>
      <c r="L182" s="412"/>
    </row>
    <row r="183" spans="1:13" ht="18.75" x14ac:dyDescent="0.3">
      <c r="B183" s="63"/>
      <c r="C183" s="63"/>
      <c r="D183" s="92"/>
      <c r="E183" s="93"/>
      <c r="F183" s="94"/>
      <c r="G183" s="99"/>
      <c r="H183" s="8"/>
      <c r="L183" s="412"/>
    </row>
    <row r="184" spans="1:13" ht="18.75" x14ac:dyDescent="0.25">
      <c r="B184" s="100" t="s">
        <v>184</v>
      </c>
      <c r="C184" s="100"/>
      <c r="D184" s="100"/>
      <c r="E184" s="100"/>
      <c r="F184" s="100"/>
      <c r="G184" s="97" t="s">
        <v>318</v>
      </c>
      <c r="H184" s="8"/>
      <c r="L184" s="412"/>
    </row>
    <row r="185" spans="1:13" x14ac:dyDescent="0.25">
      <c r="L185" s="419"/>
    </row>
  </sheetData>
  <sortState ref="B7:I10">
    <sortCondition descending="1" ref="I7:I10"/>
  </sortState>
  <mergeCells count="140">
    <mergeCell ref="M9:M10"/>
    <mergeCell ref="C76:C77"/>
    <mergeCell ref="N9:N10"/>
    <mergeCell ref="B23:B24"/>
    <mergeCell ref="A23:A24"/>
    <mergeCell ref="A15:A16"/>
    <mergeCell ref="B15:B16"/>
    <mergeCell ref="N7:N8"/>
    <mergeCell ref="B9:B10"/>
    <mergeCell ref="B11:B12"/>
    <mergeCell ref="C9:C10"/>
    <mergeCell ref="D9:D10"/>
    <mergeCell ref="C11:C12"/>
    <mergeCell ref="D11:D12"/>
    <mergeCell ref="N11:N12"/>
    <mergeCell ref="A11:A12"/>
    <mergeCell ref="E11:E12"/>
    <mergeCell ref="F11:F12"/>
    <mergeCell ref="G11:G12"/>
    <mergeCell ref="H11:H12"/>
    <mergeCell ref="I11:I12"/>
    <mergeCell ref="J11:J12"/>
    <mergeCell ref="K11:K12"/>
    <mergeCell ref="A7:A8"/>
    <mergeCell ref="L11:L12"/>
    <mergeCell ref="A2:O2"/>
    <mergeCell ref="A4:B4"/>
    <mergeCell ref="C58:C59"/>
    <mergeCell ref="D58:F59"/>
    <mergeCell ref="A47:O47"/>
    <mergeCell ref="A48:N48"/>
    <mergeCell ref="N50:N51"/>
    <mergeCell ref="C52:C53"/>
    <mergeCell ref="D52:F53"/>
    <mergeCell ref="C55:C56"/>
    <mergeCell ref="D55:F56"/>
    <mergeCell ref="G50:G51"/>
    <mergeCell ref="J50:J51"/>
    <mergeCell ref="K50:L51"/>
    <mergeCell ref="J9:J10"/>
    <mergeCell ref="M11:M12"/>
    <mergeCell ref="A9:A10"/>
    <mergeCell ref="E9:E10"/>
    <mergeCell ref="F9:F10"/>
    <mergeCell ref="G9:G10"/>
    <mergeCell ref="H9:H10"/>
    <mergeCell ref="I9:I10"/>
    <mergeCell ref="K9:K10"/>
    <mergeCell ref="L9:L10"/>
    <mergeCell ref="D76:F77"/>
    <mergeCell ref="C82:C83"/>
    <mergeCell ref="D82:F83"/>
    <mergeCell ref="C113:C114"/>
    <mergeCell ref="D113:F114"/>
    <mergeCell ref="C116:C117"/>
    <mergeCell ref="D116:F117"/>
    <mergeCell ref="C131:C132"/>
    <mergeCell ref="D131:F132"/>
    <mergeCell ref="C119:C120"/>
    <mergeCell ref="D119:F120"/>
    <mergeCell ref="A96:M96"/>
    <mergeCell ref="A98:B98"/>
    <mergeCell ref="C85:C86"/>
    <mergeCell ref="D85:F86"/>
    <mergeCell ref="C88:C89"/>
    <mergeCell ref="D88:F89"/>
    <mergeCell ref="C79:C80"/>
    <mergeCell ref="D79:F80"/>
    <mergeCell ref="A99:A100"/>
    <mergeCell ref="B99:B100"/>
    <mergeCell ref="G99:G100"/>
    <mergeCell ref="J99:J100"/>
    <mergeCell ref="K99:L100"/>
    <mergeCell ref="C67:C68"/>
    <mergeCell ref="D67:F68"/>
    <mergeCell ref="C73:C74"/>
    <mergeCell ref="D73:F74"/>
    <mergeCell ref="C70:C71"/>
    <mergeCell ref="A49:B49"/>
    <mergeCell ref="A50:A51"/>
    <mergeCell ref="B50:B51"/>
    <mergeCell ref="C50:C51"/>
    <mergeCell ref="D50:F51"/>
    <mergeCell ref="C61:C62"/>
    <mergeCell ref="D61:F62"/>
    <mergeCell ref="C64:C65"/>
    <mergeCell ref="D64:F65"/>
    <mergeCell ref="D70:F71"/>
    <mergeCell ref="M98:N98"/>
    <mergeCell ref="N99:N100"/>
    <mergeCell ref="C148:C149"/>
    <mergeCell ref="D148:F149"/>
    <mergeCell ref="C151:C152"/>
    <mergeCell ref="D151:F152"/>
    <mergeCell ref="C137:C138"/>
    <mergeCell ref="D137:F138"/>
    <mergeCell ref="C142:C143"/>
    <mergeCell ref="D142:F143"/>
    <mergeCell ref="C145:C146"/>
    <mergeCell ref="D145:F146"/>
    <mergeCell ref="D99:F100"/>
    <mergeCell ref="D134:F135"/>
    <mergeCell ref="C134:C135"/>
    <mergeCell ref="C128:C129"/>
    <mergeCell ref="D128:F129"/>
    <mergeCell ref="C99:C100"/>
    <mergeCell ref="C175:C176"/>
    <mergeCell ref="D175:F176"/>
    <mergeCell ref="C178:C179"/>
    <mergeCell ref="D178:F179"/>
    <mergeCell ref="C163:C164"/>
    <mergeCell ref="D163:F164"/>
    <mergeCell ref="C166:C167"/>
    <mergeCell ref="D166:F167"/>
    <mergeCell ref="C169:C170"/>
    <mergeCell ref="D169:F170"/>
    <mergeCell ref="H50:I50"/>
    <mergeCell ref="C91:C92"/>
    <mergeCell ref="D91:F92"/>
    <mergeCell ref="L157:L158"/>
    <mergeCell ref="C101:C102"/>
    <mergeCell ref="D101:F102"/>
    <mergeCell ref="C172:C173"/>
    <mergeCell ref="D172:F173"/>
    <mergeCell ref="C154:C155"/>
    <mergeCell ref="D154:F155"/>
    <mergeCell ref="C157:C158"/>
    <mergeCell ref="D157:F158"/>
    <mergeCell ref="C160:C161"/>
    <mergeCell ref="D160:F161"/>
    <mergeCell ref="C122:C123"/>
    <mergeCell ref="D122:F123"/>
    <mergeCell ref="C125:C126"/>
    <mergeCell ref="D125:F126"/>
    <mergeCell ref="C104:C105"/>
    <mergeCell ref="D104:F105"/>
    <mergeCell ref="C107:C108"/>
    <mergeCell ref="D107:F108"/>
    <mergeCell ref="C110:C111"/>
    <mergeCell ref="D110:F111"/>
  </mergeCells>
  <conditionalFormatting sqref="E38:G38">
    <cfRule type="cellIs" dxfId="7" priority="5" stopIfTrue="1" operator="equal">
      <formula>0</formula>
    </cfRule>
  </conditionalFormatting>
  <conditionalFormatting sqref="S96:T96">
    <cfRule type="cellIs" dxfId="6" priority="4" stopIfTrue="1" operator="equal">
      <formula>0</formula>
    </cfRule>
  </conditionalFormatting>
  <conditionalFormatting sqref="E95:F95">
    <cfRule type="cellIs" dxfId="5" priority="3" stopIfTrue="1" operator="equal">
      <formula>0</formula>
    </cfRule>
  </conditionalFormatting>
  <conditionalFormatting sqref="E184:F184">
    <cfRule type="cellIs" dxfId="4" priority="2" stopIfTrue="1" operator="equal">
      <formula>0</formula>
    </cfRule>
  </conditionalFormatting>
  <conditionalFormatting sqref="E37:F37">
    <cfRule type="cellIs" dxfId="3" priority="1" stopIfTrue="1" operator="equal">
      <formula>0</formula>
    </cfRule>
  </conditionalFormatting>
  <pageMargins left="0.19685039370078741" right="0" top="0" bottom="0" header="0.31496062992125984" footer="0.31496062992125984"/>
  <pageSetup paperSize="9" orientation="portrait" verticalDpi="0" r:id="rId1"/>
  <ignoredErrors>
    <ignoredError sqref="K54 K57:K9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64E6"/>
  </sheetPr>
  <dimension ref="B1:R87"/>
  <sheetViews>
    <sheetView tabSelected="1" topLeftCell="A40" zoomScale="120" zoomScaleNormal="120" workbookViewId="0">
      <selection activeCell="R8" sqref="R8"/>
    </sheetView>
  </sheetViews>
  <sheetFormatPr defaultColWidth="9.140625" defaultRowHeight="12.75" x14ac:dyDescent="0.2"/>
  <cols>
    <col min="1" max="1" width="9.140625" style="8"/>
    <col min="2" max="2" width="4.7109375" style="8" customWidth="1"/>
    <col min="3" max="3" width="10.28515625" style="8" customWidth="1"/>
    <col min="4" max="4" width="6.7109375" style="8" customWidth="1"/>
    <col min="5" max="5" width="4.42578125" style="8" customWidth="1"/>
    <col min="6" max="6" width="6.85546875" style="8" customWidth="1"/>
    <col min="7" max="7" width="6.42578125" style="8" customWidth="1"/>
    <col min="8" max="9" width="6" style="8" customWidth="1"/>
    <col min="10" max="10" width="6.42578125" style="8" customWidth="1"/>
    <col min="11" max="11" width="5" style="8" customWidth="1"/>
    <col min="12" max="12" width="4.7109375" style="8" customWidth="1"/>
    <col min="13" max="13" width="9.28515625" style="8" customWidth="1"/>
    <col min="14" max="20" width="6.7109375" style="8" customWidth="1"/>
    <col min="21" max="16384" width="9.140625" style="8"/>
  </cols>
  <sheetData>
    <row r="1" spans="2:18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246"/>
      <c r="M1" s="246"/>
    </row>
    <row r="2" spans="2:18" ht="15.75" x14ac:dyDescent="0.25">
      <c r="E2" s="106"/>
      <c r="F2" s="564" t="s">
        <v>499</v>
      </c>
      <c r="G2" s="564"/>
      <c r="H2" s="564"/>
    </row>
    <row r="3" spans="2:18" ht="15.75" x14ac:dyDescent="0.25">
      <c r="D3" s="106" t="s">
        <v>452</v>
      </c>
      <c r="E3" s="106"/>
      <c r="G3" s="463"/>
      <c r="H3" s="463"/>
      <c r="I3" s="463"/>
      <c r="J3" s="463"/>
      <c r="K3" s="463"/>
    </row>
    <row r="4" spans="2:18" ht="15" customHeight="1" x14ac:dyDescent="0.25">
      <c r="E4" s="463" t="s">
        <v>497</v>
      </c>
      <c r="F4" s="463"/>
      <c r="G4" s="463"/>
      <c r="H4" s="463"/>
    </row>
    <row r="5" spans="2:18" ht="13.5" customHeight="1" x14ac:dyDescent="0.2">
      <c r="B5" s="567">
        <v>44603</v>
      </c>
      <c r="C5" s="567"/>
      <c r="D5" s="567"/>
      <c r="E5" s="460"/>
      <c r="F5" s="460"/>
      <c r="G5" s="9"/>
      <c r="H5" s="9"/>
      <c r="I5" s="9"/>
      <c r="J5" s="9"/>
      <c r="K5" s="9"/>
      <c r="L5" s="8" t="s">
        <v>34</v>
      </c>
      <c r="N5" s="37"/>
      <c r="O5" s="37"/>
      <c r="P5" s="37"/>
      <c r="Q5" s="37"/>
      <c r="R5" s="37"/>
    </row>
    <row r="6" spans="2:18" ht="12" hidden="1" customHeight="1" x14ac:dyDescent="0.2">
      <c r="B6" s="462"/>
      <c r="C6" s="462"/>
      <c r="D6" s="462"/>
      <c r="E6" s="460"/>
      <c r="F6" s="460"/>
      <c r="G6" s="9"/>
      <c r="H6" s="9"/>
      <c r="I6" s="9"/>
      <c r="J6" s="9"/>
      <c r="K6" s="9"/>
      <c r="N6" s="37"/>
      <c r="O6" s="37"/>
      <c r="P6" s="37"/>
      <c r="Q6" s="37"/>
      <c r="R6" s="37"/>
    </row>
    <row r="7" spans="2:18" ht="15" customHeight="1" x14ac:dyDescent="0.25">
      <c r="B7" s="462"/>
      <c r="C7" s="462"/>
      <c r="D7" s="463" t="s">
        <v>457</v>
      </c>
      <c r="E7" s="460"/>
      <c r="G7" s="9"/>
      <c r="H7" s="9"/>
      <c r="I7" s="9"/>
      <c r="J7" s="9"/>
      <c r="K7" s="9"/>
      <c r="N7" s="37"/>
      <c r="O7" s="37"/>
      <c r="P7" s="37"/>
      <c r="Q7" s="37"/>
      <c r="R7" s="37"/>
    </row>
    <row r="8" spans="2:18" ht="15" customHeight="1" x14ac:dyDescent="0.25">
      <c r="B8" s="528" t="s">
        <v>65</v>
      </c>
      <c r="C8" s="530" t="s">
        <v>0</v>
      </c>
      <c r="D8" s="531"/>
      <c r="E8" s="532"/>
      <c r="F8" s="186"/>
      <c r="G8" s="187"/>
      <c r="H8" s="187" t="s">
        <v>37</v>
      </c>
      <c r="I8" s="187"/>
      <c r="J8" s="188"/>
      <c r="K8" s="187"/>
      <c r="L8" s="522" t="s">
        <v>2</v>
      </c>
      <c r="N8" s="37"/>
      <c r="O8" s="37"/>
      <c r="P8" s="37"/>
      <c r="Q8" s="37"/>
      <c r="R8" s="37"/>
    </row>
    <row r="9" spans="2:18" ht="15" customHeight="1" thickBot="1" x14ac:dyDescent="0.25">
      <c r="B9" s="566"/>
      <c r="C9" s="681"/>
      <c r="D9" s="682"/>
      <c r="E9" s="683"/>
      <c r="F9" s="443">
        <v>1</v>
      </c>
      <c r="G9" s="443">
        <v>2</v>
      </c>
      <c r="H9" s="443">
        <v>3</v>
      </c>
      <c r="I9" s="443">
        <v>4</v>
      </c>
      <c r="J9" s="443">
        <v>5</v>
      </c>
      <c r="K9" s="444">
        <v>6</v>
      </c>
      <c r="L9" s="523"/>
      <c r="N9" s="37"/>
      <c r="O9" s="37"/>
      <c r="P9" s="37"/>
      <c r="Q9" s="37"/>
      <c r="R9" s="37"/>
    </row>
    <row r="10" spans="2:18" ht="20.100000000000001" customHeight="1" thickBot="1" x14ac:dyDescent="0.25">
      <c r="B10" s="365">
        <v>1</v>
      </c>
      <c r="C10" s="684" t="s">
        <v>498</v>
      </c>
      <c r="D10" s="685"/>
      <c r="E10" s="685"/>
      <c r="F10" s="517">
        <v>2</v>
      </c>
      <c r="G10" s="517">
        <v>3</v>
      </c>
      <c r="H10" s="517">
        <v>5</v>
      </c>
      <c r="I10" s="517">
        <v>2</v>
      </c>
      <c r="J10" s="517">
        <v>3</v>
      </c>
      <c r="K10" s="518">
        <v>5</v>
      </c>
      <c r="L10" s="446">
        <f>SUM(F10:K10)</f>
        <v>20</v>
      </c>
      <c r="N10" s="37"/>
      <c r="O10" s="37"/>
      <c r="P10" s="37"/>
      <c r="Q10" s="37"/>
      <c r="R10" s="37"/>
    </row>
    <row r="11" spans="2:18" ht="20.100000000000001" customHeight="1" thickBot="1" x14ac:dyDescent="0.25">
      <c r="B11" s="365">
        <v>2</v>
      </c>
      <c r="C11" s="751" t="s">
        <v>3</v>
      </c>
      <c r="D11" s="752"/>
      <c r="E11" s="753"/>
      <c r="F11" s="519">
        <v>4</v>
      </c>
      <c r="G11" s="519">
        <v>3</v>
      </c>
      <c r="H11" s="519">
        <v>2</v>
      </c>
      <c r="I11" s="519">
        <v>3</v>
      </c>
      <c r="J11" s="519">
        <v>3</v>
      </c>
      <c r="K11" s="520">
        <v>3</v>
      </c>
      <c r="L11" s="446">
        <f>SUM(F11:K11)</f>
        <v>18</v>
      </c>
      <c r="N11" s="37"/>
      <c r="O11" s="37"/>
      <c r="P11" s="37"/>
      <c r="Q11" s="37"/>
      <c r="R11" s="37"/>
    </row>
    <row r="12" spans="2:18" ht="15" customHeight="1" x14ac:dyDescent="0.2">
      <c r="B12" s="462"/>
      <c r="C12" s="462"/>
      <c r="D12" s="462"/>
      <c r="E12" s="460"/>
      <c r="F12" s="460"/>
      <c r="G12" s="9"/>
      <c r="H12" s="9"/>
      <c r="I12" s="9"/>
      <c r="J12" s="9"/>
      <c r="K12" s="9"/>
      <c r="N12" s="37"/>
      <c r="O12" s="37"/>
      <c r="P12" s="37"/>
      <c r="Q12" s="37"/>
      <c r="R12" s="37"/>
    </row>
    <row r="13" spans="2:18" ht="15" customHeight="1" x14ac:dyDescent="0.25">
      <c r="B13" s="462"/>
      <c r="C13" s="462"/>
      <c r="D13" s="463" t="s">
        <v>451</v>
      </c>
      <c r="E13" s="460"/>
      <c r="F13" s="460"/>
      <c r="G13" s="9"/>
      <c r="H13" s="9"/>
      <c r="I13" s="9"/>
      <c r="J13" s="9"/>
      <c r="K13" s="9"/>
      <c r="N13" s="37"/>
      <c r="O13" s="37"/>
      <c r="P13" s="37"/>
      <c r="Q13" s="37"/>
      <c r="R13" s="37"/>
    </row>
    <row r="14" spans="2:18" ht="5.25" customHeight="1" x14ac:dyDescent="0.2">
      <c r="B14" s="462"/>
      <c r="C14" s="462"/>
      <c r="D14" s="462"/>
      <c r="E14" s="460"/>
      <c r="F14" s="460"/>
      <c r="G14" s="9"/>
      <c r="H14" s="9"/>
      <c r="I14" s="9"/>
      <c r="J14" s="9"/>
      <c r="K14" s="9"/>
      <c r="N14" s="37"/>
      <c r="O14" s="37"/>
      <c r="P14" s="37"/>
      <c r="Q14" s="37"/>
      <c r="R14" s="37"/>
    </row>
    <row r="15" spans="2:18" ht="15.75" x14ac:dyDescent="0.25">
      <c r="B15" s="528" t="s">
        <v>65</v>
      </c>
      <c r="C15" s="530" t="s">
        <v>0</v>
      </c>
      <c r="D15" s="531"/>
      <c r="E15" s="532"/>
      <c r="F15" s="186"/>
      <c r="G15" s="187"/>
      <c r="H15" s="187" t="s">
        <v>37</v>
      </c>
      <c r="I15" s="187"/>
      <c r="J15" s="188"/>
      <c r="K15" s="187"/>
      <c r="L15" s="522" t="s">
        <v>2</v>
      </c>
      <c r="N15" s="37"/>
      <c r="O15" s="37"/>
      <c r="P15" s="37"/>
      <c r="Q15" s="37"/>
      <c r="R15" s="37"/>
    </row>
    <row r="16" spans="2:18" ht="16.5" thickBot="1" x14ac:dyDescent="0.25">
      <c r="B16" s="566"/>
      <c r="C16" s="533"/>
      <c r="D16" s="534"/>
      <c r="E16" s="535"/>
      <c r="F16" s="189">
        <v>1</v>
      </c>
      <c r="G16" s="189">
        <v>2</v>
      </c>
      <c r="H16" s="189">
        <v>3</v>
      </c>
      <c r="I16" s="189">
        <v>4</v>
      </c>
      <c r="J16" s="189">
        <v>5</v>
      </c>
      <c r="K16" s="426" t="s">
        <v>450</v>
      </c>
      <c r="L16" s="523"/>
      <c r="N16" s="537"/>
      <c r="O16" s="537"/>
      <c r="P16" s="537"/>
      <c r="Q16" s="37"/>
      <c r="R16" s="37"/>
    </row>
    <row r="17" spans="2:18" ht="27" customHeight="1" thickBot="1" x14ac:dyDescent="0.25">
      <c r="B17" s="428" t="s">
        <v>273</v>
      </c>
      <c r="C17" s="749" t="s">
        <v>3</v>
      </c>
      <c r="D17" s="595"/>
      <c r="E17" s="595"/>
      <c r="F17" s="439">
        <v>4</v>
      </c>
      <c r="G17" s="439">
        <v>3</v>
      </c>
      <c r="H17" s="439">
        <v>5</v>
      </c>
      <c r="I17" s="439">
        <v>4</v>
      </c>
      <c r="J17" s="440">
        <v>4</v>
      </c>
      <c r="K17" s="433"/>
      <c r="L17" s="209">
        <f>SUM(D17:K17)</f>
        <v>20</v>
      </c>
      <c r="N17" s="37"/>
      <c r="O17" s="37"/>
      <c r="P17" s="37"/>
      <c r="Q17" s="37"/>
      <c r="R17" s="37"/>
    </row>
    <row r="18" spans="2:18" ht="27.75" customHeight="1" thickBot="1" x14ac:dyDescent="0.25">
      <c r="B18" s="428" t="s">
        <v>273</v>
      </c>
      <c r="C18" s="684" t="s">
        <v>498</v>
      </c>
      <c r="D18" s="685"/>
      <c r="E18" s="685"/>
      <c r="F18" s="441">
        <v>1</v>
      </c>
      <c r="G18" s="441">
        <v>2</v>
      </c>
      <c r="H18" s="441">
        <v>3</v>
      </c>
      <c r="I18" s="441">
        <v>4</v>
      </c>
      <c r="J18" s="442">
        <v>4</v>
      </c>
      <c r="K18" s="441"/>
      <c r="L18" s="209">
        <f>SUM(D18:K18)</f>
        <v>14</v>
      </c>
      <c r="N18" s="37"/>
      <c r="O18" s="37"/>
      <c r="P18" s="37"/>
      <c r="Q18" s="119"/>
      <c r="R18" s="37"/>
    </row>
    <row r="19" spans="2:18" ht="28.5" customHeight="1" thickBot="1" x14ac:dyDescent="0.25">
      <c r="B19" s="429">
        <v>3</v>
      </c>
      <c r="C19" s="684" t="s">
        <v>63</v>
      </c>
      <c r="D19" s="685"/>
      <c r="E19" s="685"/>
      <c r="F19" s="229">
        <v>1</v>
      </c>
      <c r="G19" s="229">
        <v>4</v>
      </c>
      <c r="H19" s="229">
        <v>2</v>
      </c>
      <c r="I19" s="229">
        <v>2</v>
      </c>
      <c r="J19" s="229">
        <v>2</v>
      </c>
      <c r="K19" s="447"/>
      <c r="L19" s="209">
        <f>SUM(D19:K19)</f>
        <v>11</v>
      </c>
      <c r="N19" s="37"/>
      <c r="O19" s="37"/>
      <c r="P19" s="37"/>
      <c r="Q19" s="119"/>
      <c r="R19" s="37"/>
    </row>
    <row r="20" spans="2:18" ht="25.5" customHeight="1" thickBot="1" x14ac:dyDescent="0.25">
      <c r="B20" s="430">
        <v>4</v>
      </c>
      <c r="C20" s="750" t="s">
        <v>136</v>
      </c>
      <c r="D20" s="590"/>
      <c r="E20" s="590"/>
      <c r="F20" s="231">
        <v>2</v>
      </c>
      <c r="G20" s="231">
        <v>2</v>
      </c>
      <c r="H20" s="231">
        <v>0</v>
      </c>
      <c r="I20" s="231">
        <v>1</v>
      </c>
      <c r="J20" s="231"/>
      <c r="K20" s="434"/>
      <c r="L20" s="209">
        <f>SUM(D20:K20)</f>
        <v>5</v>
      </c>
      <c r="N20" s="37"/>
      <c r="O20" s="37"/>
      <c r="P20" s="362"/>
      <c r="Q20" s="362"/>
      <c r="R20" s="362"/>
    </row>
    <row r="21" spans="2:18" ht="9.75" customHeight="1" x14ac:dyDescent="0.2">
      <c r="B21" s="371"/>
      <c r="C21" s="372"/>
      <c r="D21" s="372"/>
      <c r="E21" s="372"/>
      <c r="F21" s="205"/>
      <c r="G21" s="206"/>
      <c r="H21" s="206"/>
      <c r="I21" s="206"/>
      <c r="J21" s="206"/>
      <c r="K21" s="206"/>
      <c r="L21" s="276"/>
      <c r="N21" s="37"/>
      <c r="O21" s="37"/>
      <c r="P21" s="37"/>
      <c r="Q21" s="119"/>
      <c r="R21" s="37"/>
    </row>
    <row r="22" spans="2:18" ht="17.25" customHeight="1" x14ac:dyDescent="0.25">
      <c r="E22" s="463" t="s">
        <v>256</v>
      </c>
      <c r="F22" s="463"/>
      <c r="G22" s="463"/>
      <c r="H22" s="463"/>
      <c r="I22" s="463"/>
      <c r="M22" s="37"/>
      <c r="N22" s="37"/>
      <c r="O22" s="37"/>
      <c r="P22" s="37"/>
      <c r="Q22" s="119"/>
      <c r="R22" s="37"/>
    </row>
    <row r="23" spans="2:18" ht="15.75" customHeight="1" x14ac:dyDescent="0.25">
      <c r="E23" s="106"/>
      <c r="F23" s="427"/>
      <c r="G23" s="427"/>
      <c r="H23" s="427"/>
      <c r="I23" s="427"/>
      <c r="J23" s="248"/>
      <c r="M23" s="37"/>
      <c r="N23" s="37"/>
      <c r="O23" s="37"/>
      <c r="P23" s="37"/>
      <c r="Q23" s="119"/>
      <c r="R23" s="37"/>
    </row>
    <row r="24" spans="2:18" ht="15" customHeight="1" x14ac:dyDescent="0.25">
      <c r="B24" s="528" t="s">
        <v>65</v>
      </c>
      <c r="C24" s="530" t="s">
        <v>0</v>
      </c>
      <c r="D24" s="531"/>
      <c r="E24" s="532"/>
      <c r="F24" s="186"/>
      <c r="G24" s="187"/>
      <c r="H24" s="187" t="s">
        <v>37</v>
      </c>
      <c r="I24" s="187"/>
      <c r="K24" s="187"/>
      <c r="L24" s="568" t="s">
        <v>2</v>
      </c>
      <c r="M24" s="424"/>
      <c r="N24" s="37"/>
      <c r="O24" s="37"/>
      <c r="P24" s="37"/>
      <c r="Q24" s="119"/>
      <c r="R24" s="37"/>
    </row>
    <row r="25" spans="2:18" ht="15.75" customHeight="1" thickBot="1" x14ac:dyDescent="0.25">
      <c r="B25" s="529"/>
      <c r="C25" s="533"/>
      <c r="D25" s="534"/>
      <c r="E25" s="535"/>
      <c r="F25" s="189">
        <v>1</v>
      </c>
      <c r="G25" s="189">
        <v>2</v>
      </c>
      <c r="H25" s="189">
        <v>3</v>
      </c>
      <c r="I25" s="189">
        <v>4</v>
      </c>
      <c r="J25" s="189">
        <v>5</v>
      </c>
      <c r="K25" s="426" t="s">
        <v>450</v>
      </c>
      <c r="L25" s="690"/>
      <c r="M25" s="424"/>
      <c r="N25" s="37"/>
      <c r="O25" s="37"/>
    </row>
    <row r="26" spans="2:18" ht="29.1" customHeight="1" thickBot="1" x14ac:dyDescent="0.25">
      <c r="B26" s="428" t="s">
        <v>273</v>
      </c>
      <c r="C26" s="687" t="s">
        <v>136</v>
      </c>
      <c r="D26" s="688"/>
      <c r="E26" s="688"/>
      <c r="F26" s="329">
        <v>3</v>
      </c>
      <c r="G26" s="329">
        <v>4</v>
      </c>
      <c r="H26" s="329">
        <v>3</v>
      </c>
      <c r="I26" s="329">
        <v>2</v>
      </c>
      <c r="J26" s="329">
        <v>3</v>
      </c>
      <c r="K26" s="435"/>
      <c r="L26" s="209">
        <f>SUM(D26:K26)</f>
        <v>15</v>
      </c>
      <c r="M26" s="420"/>
      <c r="N26" s="37"/>
      <c r="O26" s="421"/>
    </row>
    <row r="27" spans="2:18" ht="29.1" customHeight="1" thickBot="1" x14ac:dyDescent="0.25">
      <c r="B27" s="429" t="s">
        <v>273</v>
      </c>
      <c r="C27" s="684" t="s">
        <v>3</v>
      </c>
      <c r="D27" s="685"/>
      <c r="E27" s="685"/>
      <c r="F27" s="329">
        <v>4</v>
      </c>
      <c r="G27" s="329">
        <v>2</v>
      </c>
      <c r="H27" s="329">
        <v>2</v>
      </c>
      <c r="I27" s="329">
        <v>2</v>
      </c>
      <c r="J27" s="329">
        <v>2</v>
      </c>
      <c r="K27" s="436"/>
      <c r="L27" s="209">
        <f>SUM(D27:K27)</f>
        <v>12</v>
      </c>
      <c r="M27" s="420"/>
      <c r="N27" s="37"/>
      <c r="O27" s="37"/>
      <c r="P27" s="88"/>
    </row>
    <row r="28" spans="2:18" ht="29.1" customHeight="1" thickBot="1" x14ac:dyDescent="0.25">
      <c r="B28" s="429">
        <v>5</v>
      </c>
      <c r="C28" s="684" t="s">
        <v>112</v>
      </c>
      <c r="D28" s="685"/>
      <c r="E28" s="685"/>
      <c r="F28" s="329">
        <v>2</v>
      </c>
      <c r="G28" s="329">
        <v>1</v>
      </c>
      <c r="H28" s="329">
        <v>0</v>
      </c>
      <c r="I28" s="329">
        <v>1</v>
      </c>
      <c r="J28" s="329">
        <v>2</v>
      </c>
      <c r="K28" s="436"/>
      <c r="L28" s="209">
        <f>SUM(D28:K28)</f>
        <v>6</v>
      </c>
      <c r="M28" s="420"/>
      <c r="N28" s="37"/>
      <c r="O28" s="37"/>
      <c r="P28" s="88"/>
    </row>
    <row r="29" spans="2:18" ht="29.1" customHeight="1" thickBot="1" x14ac:dyDescent="0.25">
      <c r="B29" s="430">
        <v>7</v>
      </c>
      <c r="C29" s="689" t="s">
        <v>59</v>
      </c>
      <c r="D29" s="629"/>
      <c r="E29" s="629"/>
      <c r="F29" s="331">
        <v>0</v>
      </c>
      <c r="G29" s="331">
        <v>0</v>
      </c>
      <c r="H29" s="331">
        <v>0</v>
      </c>
      <c r="I29" s="331">
        <v>0</v>
      </c>
      <c r="J29" s="331"/>
      <c r="K29" s="437"/>
      <c r="L29" s="209">
        <f>SUM(D29:K29)</f>
        <v>0</v>
      </c>
      <c r="M29" s="420"/>
      <c r="N29" s="37"/>
      <c r="O29" s="37"/>
      <c r="P29" s="88"/>
    </row>
    <row r="30" spans="2:18" ht="7.5" customHeight="1" x14ac:dyDescent="0.2">
      <c r="B30" s="464"/>
      <c r="C30" s="465"/>
      <c r="D30" s="465"/>
      <c r="E30" s="465"/>
      <c r="F30" s="61"/>
      <c r="G30" s="61"/>
      <c r="H30" s="61"/>
      <c r="I30" s="61"/>
      <c r="J30" s="61"/>
      <c r="K30" s="61"/>
      <c r="L30" s="464"/>
      <c r="M30" s="37"/>
      <c r="N30" s="37"/>
      <c r="O30" s="37"/>
      <c r="P30" s="88"/>
    </row>
    <row r="31" spans="2:18" ht="16.5" customHeight="1" x14ac:dyDescent="0.25">
      <c r="E31" s="463" t="s">
        <v>257</v>
      </c>
      <c r="F31" s="463"/>
      <c r="G31" s="463"/>
      <c r="H31" s="463"/>
      <c r="I31" s="463"/>
      <c r="L31" s="464"/>
      <c r="M31" s="37"/>
      <c r="N31" s="37"/>
      <c r="O31" s="37"/>
      <c r="P31" s="88"/>
    </row>
    <row r="32" spans="2:18" ht="4.5" customHeight="1" x14ac:dyDescent="0.25">
      <c r="E32" s="106"/>
      <c r="F32" s="149"/>
      <c r="G32" s="149"/>
      <c r="H32" s="149"/>
      <c r="I32" s="149"/>
      <c r="L32" s="464"/>
      <c r="M32" s="37"/>
      <c r="N32" s="37"/>
      <c r="O32" s="37"/>
      <c r="P32" s="88"/>
    </row>
    <row r="33" spans="2:17" ht="15" customHeight="1" x14ac:dyDescent="0.25">
      <c r="B33" s="528" t="s">
        <v>65</v>
      </c>
      <c r="C33" s="530" t="s">
        <v>0</v>
      </c>
      <c r="D33" s="531"/>
      <c r="E33" s="532"/>
      <c r="F33" s="186"/>
      <c r="G33" s="187"/>
      <c r="H33" s="187" t="s">
        <v>37</v>
      </c>
      <c r="I33" s="187"/>
      <c r="J33" s="188"/>
      <c r="K33" s="274"/>
      <c r="L33" s="522" t="s">
        <v>2</v>
      </c>
      <c r="M33" s="422"/>
      <c r="N33" s="37"/>
      <c r="O33" s="37"/>
      <c r="P33" s="88"/>
    </row>
    <row r="34" spans="2:17" ht="15" customHeight="1" thickBot="1" x14ac:dyDescent="0.25">
      <c r="B34" s="529"/>
      <c r="C34" s="533"/>
      <c r="D34" s="534"/>
      <c r="E34" s="535"/>
      <c r="F34" s="189">
        <v>1</v>
      </c>
      <c r="G34" s="189">
        <v>2</v>
      </c>
      <c r="H34" s="189">
        <v>3</v>
      </c>
      <c r="I34" s="189">
        <v>4</v>
      </c>
      <c r="J34" s="189">
        <v>5</v>
      </c>
      <c r="K34" s="426" t="s">
        <v>450</v>
      </c>
      <c r="L34" s="686"/>
      <c r="M34" s="422"/>
      <c r="N34" s="37"/>
      <c r="O34" s="37"/>
      <c r="P34" s="88"/>
    </row>
    <row r="35" spans="2:17" ht="29.1" customHeight="1" thickBot="1" x14ac:dyDescent="0.25">
      <c r="B35" s="428" t="s">
        <v>273</v>
      </c>
      <c r="C35" s="687" t="s">
        <v>498</v>
      </c>
      <c r="D35" s="688"/>
      <c r="E35" s="688"/>
      <c r="F35" s="329">
        <v>3</v>
      </c>
      <c r="G35" s="329">
        <v>2</v>
      </c>
      <c r="H35" s="329">
        <v>2</v>
      </c>
      <c r="I35" s="329">
        <v>3</v>
      </c>
      <c r="J35" s="329">
        <v>3</v>
      </c>
      <c r="K35" s="435"/>
      <c r="L35" s="209">
        <f>SUM(F35:K35)</f>
        <v>13</v>
      </c>
      <c r="M35" s="423"/>
      <c r="N35" s="37"/>
      <c r="O35" s="362"/>
      <c r="P35" s="362"/>
      <c r="Q35" s="362"/>
    </row>
    <row r="36" spans="2:17" ht="29.1" customHeight="1" thickBot="1" x14ac:dyDescent="0.25">
      <c r="B36" s="429" t="s">
        <v>273</v>
      </c>
      <c r="C36" s="684" t="s">
        <v>63</v>
      </c>
      <c r="D36" s="685"/>
      <c r="E36" s="685"/>
      <c r="F36" s="329">
        <v>1</v>
      </c>
      <c r="G36" s="329">
        <v>3</v>
      </c>
      <c r="H36" s="329">
        <v>3</v>
      </c>
      <c r="I36" s="329">
        <v>0</v>
      </c>
      <c r="J36" s="329">
        <v>3</v>
      </c>
      <c r="K36" s="438"/>
      <c r="L36" s="209">
        <f>SUM(D36:K36)</f>
        <v>10</v>
      </c>
      <c r="M36" s="423"/>
      <c r="N36" s="37"/>
      <c r="O36" s="37"/>
    </row>
    <row r="37" spans="2:17" ht="29.1" customHeight="1" thickBot="1" x14ac:dyDescent="0.25">
      <c r="B37" s="429">
        <v>6</v>
      </c>
      <c r="C37" s="684" t="s">
        <v>124</v>
      </c>
      <c r="D37" s="685"/>
      <c r="E37" s="685"/>
      <c r="F37" s="329">
        <v>2</v>
      </c>
      <c r="G37" s="329">
        <v>0</v>
      </c>
      <c r="H37" s="329">
        <v>2</v>
      </c>
      <c r="I37" s="329">
        <v>1</v>
      </c>
      <c r="J37" s="329">
        <v>0</v>
      </c>
      <c r="K37" s="438"/>
      <c r="L37" s="209">
        <f>SUM(D37:K37)</f>
        <v>5</v>
      </c>
      <c r="M37" s="423"/>
      <c r="N37" s="37"/>
      <c r="O37" s="37"/>
      <c r="Q37" s="464"/>
    </row>
    <row r="38" spans="2:17" ht="29.1" customHeight="1" thickBot="1" x14ac:dyDescent="0.25">
      <c r="B38" s="430"/>
      <c r="C38" s="689"/>
      <c r="D38" s="629"/>
      <c r="E38" s="629"/>
      <c r="F38" s="331"/>
      <c r="G38" s="331"/>
      <c r="H38" s="331"/>
      <c r="I38" s="331"/>
      <c r="J38" s="331"/>
      <c r="K38" s="437"/>
      <c r="L38" s="209">
        <f>SUM(D38:K38)</f>
        <v>0</v>
      </c>
      <c r="M38" s="423"/>
      <c r="N38" s="37"/>
      <c r="O38" s="37"/>
      <c r="Q38" s="464"/>
    </row>
    <row r="39" spans="2:17" ht="15" customHeight="1" x14ac:dyDescent="0.2">
      <c r="M39" s="422"/>
      <c r="N39" s="37"/>
      <c r="O39" s="37"/>
    </row>
    <row r="40" spans="2:17" ht="21" customHeight="1" x14ac:dyDescent="0.25">
      <c r="B40" s="63" t="s">
        <v>116</v>
      </c>
      <c r="D40" s="94"/>
      <c r="E40" s="94"/>
      <c r="G40" s="95"/>
      <c r="I40"/>
      <c r="J40" s="97" t="s">
        <v>443</v>
      </c>
      <c r="M40" s="37"/>
      <c r="N40" s="37"/>
      <c r="O40" s="37"/>
    </row>
    <row r="41" spans="2:17" ht="18.75" x14ac:dyDescent="0.3">
      <c r="B41" s="63"/>
      <c r="D41" s="98"/>
      <c r="E41" s="98"/>
      <c r="G41" s="95"/>
      <c r="I41"/>
      <c r="J41" s="99"/>
      <c r="M41" s="37"/>
      <c r="N41" s="37"/>
      <c r="O41" s="37"/>
    </row>
    <row r="42" spans="2:17" ht="21.75" customHeight="1" x14ac:dyDescent="0.25">
      <c r="B42" s="100" t="s">
        <v>184</v>
      </c>
      <c r="D42" s="100"/>
      <c r="E42" s="101"/>
      <c r="G42" s="95"/>
      <c r="I42"/>
      <c r="J42" s="97" t="s">
        <v>444</v>
      </c>
      <c r="M42" s="37"/>
      <c r="N42" s="37"/>
      <c r="O42" s="37"/>
    </row>
    <row r="43" spans="2:17" x14ac:dyDescent="0.2">
      <c r="M43" s="37"/>
      <c r="N43" s="37"/>
      <c r="O43" s="37"/>
    </row>
    <row r="44" spans="2:17" x14ac:dyDescent="0.2">
      <c r="M44" s="37"/>
      <c r="N44" s="37"/>
      <c r="O44" s="37"/>
    </row>
    <row r="45" spans="2:17" x14ac:dyDescent="0.2">
      <c r="M45" s="37"/>
      <c r="N45" s="37"/>
      <c r="O45" s="37"/>
    </row>
    <row r="46" spans="2:17" x14ac:dyDescent="0.2">
      <c r="M46" s="37"/>
      <c r="N46" s="37"/>
      <c r="O46" s="37"/>
    </row>
    <row r="47" spans="2:17" x14ac:dyDescent="0.2">
      <c r="M47" s="37"/>
      <c r="N47" s="37"/>
      <c r="O47" s="37"/>
    </row>
    <row r="58" ht="3.75" customHeight="1" x14ac:dyDescent="0.2"/>
    <row r="59" ht="12.95" customHeight="1" x14ac:dyDescent="0.2"/>
    <row r="60" ht="12.95" customHeight="1" x14ac:dyDescent="0.2"/>
    <row r="61" ht="20.25" customHeight="1" x14ac:dyDescent="0.2"/>
    <row r="62" ht="15" customHeight="1" x14ac:dyDescent="0.2"/>
    <row r="63" ht="8.1" customHeight="1" x14ac:dyDescent="0.2"/>
    <row r="64" ht="12.95" customHeight="1" x14ac:dyDescent="0.2"/>
    <row r="65" spans="2:11" ht="15" customHeight="1" x14ac:dyDescent="0.2"/>
    <row r="66" spans="2:11" ht="12.95" customHeight="1" x14ac:dyDescent="0.2"/>
    <row r="67" spans="2:11" ht="12.95" customHeight="1" x14ac:dyDescent="0.2"/>
    <row r="68" spans="2:11" ht="12.95" customHeight="1" x14ac:dyDescent="0.2"/>
    <row r="69" spans="2:11" ht="12.95" customHeight="1" x14ac:dyDescent="0.2"/>
    <row r="70" spans="2:11" ht="12.95" customHeight="1" x14ac:dyDescent="0.2"/>
    <row r="71" spans="2:11" ht="15" customHeight="1" x14ac:dyDescent="0.2"/>
    <row r="72" spans="2:11" ht="12.95" customHeight="1" x14ac:dyDescent="0.2"/>
    <row r="73" spans="2:11" ht="12.95" customHeight="1" x14ac:dyDescent="0.2"/>
    <row r="74" spans="2:11" ht="12.95" customHeight="1" x14ac:dyDescent="0.2"/>
    <row r="75" spans="2:11" ht="12.95" customHeight="1" x14ac:dyDescent="0.2"/>
    <row r="76" spans="2:11" ht="12.95" customHeight="1" x14ac:dyDescent="0.2"/>
    <row r="77" spans="2:11" ht="15" x14ac:dyDescent="0.2">
      <c r="B77" s="3"/>
      <c r="C77" s="471"/>
      <c r="D77" s="471"/>
      <c r="F77" s="12"/>
      <c r="G77" s="12"/>
      <c r="H77" s="12"/>
      <c r="I77" s="17"/>
      <c r="J77" s="17"/>
      <c r="K77" s="17"/>
    </row>
    <row r="78" spans="2:11" ht="15" x14ac:dyDescent="0.2">
      <c r="B78" s="3"/>
      <c r="C78" s="31"/>
      <c r="D78" s="31"/>
      <c r="E78" s="31"/>
      <c r="F78" s="31"/>
      <c r="G78" s="32"/>
      <c r="H78" s="33"/>
      <c r="I78" s="34"/>
      <c r="J78" s="34"/>
      <c r="K78" s="34"/>
    </row>
    <row r="79" spans="2:11" ht="15" x14ac:dyDescent="0.2">
      <c r="B79" s="3"/>
      <c r="C79" s="35"/>
      <c r="D79" s="35"/>
      <c r="E79" s="35"/>
      <c r="F79" s="35"/>
      <c r="G79" s="35"/>
      <c r="H79" s="33"/>
      <c r="I79" s="34"/>
      <c r="J79" s="34"/>
      <c r="K79" s="34"/>
    </row>
    <row r="80" spans="2:11" ht="15" x14ac:dyDescent="0.2">
      <c r="B80" s="3"/>
      <c r="C80" s="31"/>
      <c r="D80" s="31"/>
      <c r="E80" s="31"/>
      <c r="F80" s="31"/>
      <c r="G80" s="31"/>
      <c r="H80" s="33"/>
      <c r="I80" s="34"/>
      <c r="J80" s="34"/>
      <c r="K80" s="34"/>
    </row>
    <row r="81" spans="2:11" ht="15.75" x14ac:dyDescent="0.2">
      <c r="B81" s="5"/>
      <c r="C81" s="10"/>
      <c r="D81" s="10"/>
      <c r="E81" s="471"/>
      <c r="F81" s="12"/>
      <c r="G81" s="12"/>
      <c r="H81" s="12"/>
      <c r="I81" s="17"/>
      <c r="J81" s="17"/>
      <c r="K81" s="17"/>
    </row>
    <row r="82" spans="2:11" ht="15.75" x14ac:dyDescent="0.2">
      <c r="B82" s="5"/>
      <c r="C82" s="10"/>
      <c r="D82" s="10"/>
      <c r="E82" s="471"/>
      <c r="F82" s="12"/>
      <c r="G82" s="12"/>
      <c r="H82" s="12"/>
      <c r="I82" s="17"/>
      <c r="J82" s="17"/>
      <c r="K82" s="17"/>
    </row>
    <row r="83" spans="2:11" ht="15.75" x14ac:dyDescent="0.2">
      <c r="B83" s="5"/>
      <c r="C83" s="10"/>
      <c r="D83" s="10"/>
      <c r="E83" s="471"/>
      <c r="F83" s="12"/>
      <c r="G83" s="12"/>
      <c r="H83" s="12"/>
      <c r="I83" s="17"/>
      <c r="J83" s="17"/>
      <c r="K83" s="17"/>
    </row>
    <row r="84" spans="2:11" ht="15.75" x14ac:dyDescent="0.2">
      <c r="B84" s="5"/>
      <c r="C84" s="10"/>
      <c r="D84" s="10"/>
      <c r="E84" s="471"/>
      <c r="F84" s="12"/>
      <c r="G84" s="12"/>
      <c r="H84" s="12"/>
      <c r="I84" s="17"/>
      <c r="J84" s="17"/>
      <c r="K84" s="17"/>
    </row>
    <row r="85" spans="2:11" ht="15.75" x14ac:dyDescent="0.2">
      <c r="B85" s="196"/>
      <c r="C85" s="10"/>
      <c r="D85" s="10"/>
      <c r="E85" s="15"/>
      <c r="F85" s="13"/>
      <c r="G85" s="13"/>
      <c r="H85" s="16"/>
      <c r="I85" s="16"/>
      <c r="J85" s="16"/>
      <c r="K85" s="16"/>
    </row>
    <row r="86" spans="2:11" ht="15.75" x14ac:dyDescent="0.2">
      <c r="B86" s="3"/>
      <c r="C86" s="18"/>
      <c r="D86" s="18"/>
      <c r="E86" s="11"/>
      <c r="F86" s="13"/>
      <c r="G86" s="13"/>
      <c r="H86" s="16"/>
      <c r="I86" s="16"/>
      <c r="J86" s="16"/>
      <c r="K86" s="16"/>
    </row>
    <row r="87" spans="2:11" ht="15.75" x14ac:dyDescent="0.2">
      <c r="B87" s="3"/>
      <c r="C87" s="18"/>
      <c r="D87" s="18"/>
      <c r="E87" s="11"/>
      <c r="F87" s="13"/>
      <c r="G87" s="13"/>
      <c r="H87" s="16"/>
      <c r="I87" s="16"/>
      <c r="J87" s="16"/>
      <c r="K87" s="16"/>
    </row>
  </sheetData>
  <mergeCells count="30">
    <mergeCell ref="N16:P16"/>
    <mergeCell ref="C1:K1"/>
    <mergeCell ref="F2:H2"/>
    <mergeCell ref="B5:D5"/>
    <mergeCell ref="B8:B9"/>
    <mergeCell ref="C8:E9"/>
    <mergeCell ref="L8:L9"/>
    <mergeCell ref="C10:E10"/>
    <mergeCell ref="C11:E11"/>
    <mergeCell ref="B15:B16"/>
    <mergeCell ref="C15:E16"/>
    <mergeCell ref="L15:L16"/>
    <mergeCell ref="B33:B34"/>
    <mergeCell ref="C33:E34"/>
    <mergeCell ref="L33:L34"/>
    <mergeCell ref="C17:E17"/>
    <mergeCell ref="C18:E18"/>
    <mergeCell ref="C19:E19"/>
    <mergeCell ref="C20:E20"/>
    <mergeCell ref="B24:B25"/>
    <mergeCell ref="C24:E25"/>
    <mergeCell ref="C35:E35"/>
    <mergeCell ref="C36:E36"/>
    <mergeCell ref="C37:E37"/>
    <mergeCell ref="C38:E38"/>
    <mergeCell ref="L24:L25"/>
    <mergeCell ref="C26:E26"/>
    <mergeCell ref="C27:E27"/>
    <mergeCell ref="C28:E28"/>
    <mergeCell ref="C29:E29"/>
  </mergeCells>
  <conditionalFormatting sqref="F85:K87 F77:H84">
    <cfRule type="cellIs" dxfId="2" priority="2" stopIfTrue="1" operator="equal">
      <formula>0</formula>
    </cfRule>
  </conditionalFormatting>
  <conditionalFormatting sqref="D42:E42">
    <cfRule type="cellIs" dxfId="1" priority="1" stopIfTrue="1" operator="equal">
      <formula>0</formula>
    </cfRule>
  </conditionalFormatting>
  <pageMargins left="0.78740157480314965" right="0" top="0" bottom="0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3ADD"/>
  </sheetPr>
  <dimension ref="A1:T38"/>
  <sheetViews>
    <sheetView zoomScale="120" workbookViewId="0">
      <selection activeCell="P8" sqref="P8"/>
    </sheetView>
  </sheetViews>
  <sheetFormatPr defaultRowHeight="12.75" x14ac:dyDescent="0.2"/>
  <cols>
    <col min="1" max="1" width="3.85546875" style="8" customWidth="1"/>
    <col min="2" max="2" width="22.140625" style="8" customWidth="1"/>
    <col min="3" max="3" width="5.42578125" style="8" customWidth="1"/>
    <col min="4" max="4" width="6" style="8" customWidth="1"/>
    <col min="5" max="5" width="7.28515625" style="8" customWidth="1"/>
    <col min="6" max="7" width="5.5703125" style="8" customWidth="1"/>
    <col min="8" max="9" width="6.5703125" style="8" customWidth="1"/>
    <col min="10" max="10" width="4.42578125" style="8" customWidth="1"/>
    <col min="11" max="12" width="5.85546875" style="8" customWidth="1"/>
    <col min="13" max="253" width="9.140625" style="8"/>
    <col min="254" max="254" width="5" style="8" customWidth="1"/>
    <col min="255" max="255" width="7.140625" style="8" customWidth="1"/>
    <col min="256" max="256" width="8.140625" style="8" customWidth="1"/>
    <col min="257" max="257" width="6.28515625" style="8" customWidth="1"/>
    <col min="258" max="258" width="7" style="8" customWidth="1"/>
    <col min="259" max="259" width="7.140625" style="8" customWidth="1"/>
    <col min="260" max="260" width="4.7109375" style="8" customWidth="1"/>
    <col min="261" max="261" width="6.5703125" style="8" customWidth="1"/>
    <col min="262" max="262" width="6.7109375" style="8" customWidth="1"/>
    <col min="263" max="264" width="6.5703125" style="8" customWidth="1"/>
    <col min="265" max="265" width="4.42578125" style="8" customWidth="1"/>
    <col min="266" max="266" width="9.140625" style="8"/>
    <col min="267" max="267" width="6.42578125" style="8" customWidth="1"/>
    <col min="268" max="509" width="9.140625" style="8"/>
    <col min="510" max="510" width="5" style="8" customWidth="1"/>
    <col min="511" max="511" width="7.140625" style="8" customWidth="1"/>
    <col min="512" max="512" width="8.140625" style="8" customWidth="1"/>
    <col min="513" max="513" width="6.28515625" style="8" customWidth="1"/>
    <col min="514" max="514" width="7" style="8" customWidth="1"/>
    <col min="515" max="515" width="7.140625" style="8" customWidth="1"/>
    <col min="516" max="516" width="4.7109375" style="8" customWidth="1"/>
    <col min="517" max="517" width="6.5703125" style="8" customWidth="1"/>
    <col min="518" max="518" width="6.7109375" style="8" customWidth="1"/>
    <col min="519" max="520" width="6.5703125" style="8" customWidth="1"/>
    <col min="521" max="521" width="4.42578125" style="8" customWidth="1"/>
    <col min="522" max="522" width="9.140625" style="8"/>
    <col min="523" max="523" width="6.42578125" style="8" customWidth="1"/>
    <col min="524" max="765" width="9.140625" style="8"/>
    <col min="766" max="766" width="5" style="8" customWidth="1"/>
    <col min="767" max="767" width="7.140625" style="8" customWidth="1"/>
    <col min="768" max="768" width="8.140625" style="8" customWidth="1"/>
    <col min="769" max="769" width="6.28515625" style="8" customWidth="1"/>
    <col min="770" max="770" width="7" style="8" customWidth="1"/>
    <col min="771" max="771" width="7.140625" style="8" customWidth="1"/>
    <col min="772" max="772" width="4.7109375" style="8" customWidth="1"/>
    <col min="773" max="773" width="6.5703125" style="8" customWidth="1"/>
    <col min="774" max="774" width="6.7109375" style="8" customWidth="1"/>
    <col min="775" max="776" width="6.5703125" style="8" customWidth="1"/>
    <col min="777" max="777" width="4.42578125" style="8" customWidth="1"/>
    <col min="778" max="778" width="9.140625" style="8"/>
    <col min="779" max="779" width="6.42578125" style="8" customWidth="1"/>
    <col min="780" max="1021" width="9.140625" style="8"/>
    <col min="1022" max="1022" width="5" style="8" customWidth="1"/>
    <col min="1023" max="1023" width="7.140625" style="8" customWidth="1"/>
    <col min="1024" max="1024" width="8.140625" style="8" customWidth="1"/>
    <col min="1025" max="1025" width="6.28515625" style="8" customWidth="1"/>
    <col min="1026" max="1026" width="7" style="8" customWidth="1"/>
    <col min="1027" max="1027" width="7.140625" style="8" customWidth="1"/>
    <col min="1028" max="1028" width="4.7109375" style="8" customWidth="1"/>
    <col min="1029" max="1029" width="6.5703125" style="8" customWidth="1"/>
    <col min="1030" max="1030" width="6.7109375" style="8" customWidth="1"/>
    <col min="1031" max="1032" width="6.5703125" style="8" customWidth="1"/>
    <col min="1033" max="1033" width="4.42578125" style="8" customWidth="1"/>
    <col min="1034" max="1034" width="9.140625" style="8"/>
    <col min="1035" max="1035" width="6.42578125" style="8" customWidth="1"/>
    <col min="1036" max="1277" width="9.140625" style="8"/>
    <col min="1278" max="1278" width="5" style="8" customWidth="1"/>
    <col min="1279" max="1279" width="7.140625" style="8" customWidth="1"/>
    <col min="1280" max="1280" width="8.140625" style="8" customWidth="1"/>
    <col min="1281" max="1281" width="6.28515625" style="8" customWidth="1"/>
    <col min="1282" max="1282" width="7" style="8" customWidth="1"/>
    <col min="1283" max="1283" width="7.140625" style="8" customWidth="1"/>
    <col min="1284" max="1284" width="4.7109375" style="8" customWidth="1"/>
    <col min="1285" max="1285" width="6.5703125" style="8" customWidth="1"/>
    <col min="1286" max="1286" width="6.7109375" style="8" customWidth="1"/>
    <col min="1287" max="1288" width="6.5703125" style="8" customWidth="1"/>
    <col min="1289" max="1289" width="4.42578125" style="8" customWidth="1"/>
    <col min="1290" max="1290" width="9.140625" style="8"/>
    <col min="1291" max="1291" width="6.42578125" style="8" customWidth="1"/>
    <col min="1292" max="1533" width="9.140625" style="8"/>
    <col min="1534" max="1534" width="5" style="8" customWidth="1"/>
    <col min="1535" max="1535" width="7.140625" style="8" customWidth="1"/>
    <col min="1536" max="1536" width="8.140625" style="8" customWidth="1"/>
    <col min="1537" max="1537" width="6.28515625" style="8" customWidth="1"/>
    <col min="1538" max="1538" width="7" style="8" customWidth="1"/>
    <col min="1539" max="1539" width="7.140625" style="8" customWidth="1"/>
    <col min="1540" max="1540" width="4.7109375" style="8" customWidth="1"/>
    <col min="1541" max="1541" width="6.5703125" style="8" customWidth="1"/>
    <col min="1542" max="1542" width="6.7109375" style="8" customWidth="1"/>
    <col min="1543" max="1544" width="6.5703125" style="8" customWidth="1"/>
    <col min="1545" max="1545" width="4.42578125" style="8" customWidth="1"/>
    <col min="1546" max="1546" width="9.140625" style="8"/>
    <col min="1547" max="1547" width="6.42578125" style="8" customWidth="1"/>
    <col min="1548" max="1789" width="9.140625" style="8"/>
    <col min="1790" max="1790" width="5" style="8" customWidth="1"/>
    <col min="1791" max="1791" width="7.140625" style="8" customWidth="1"/>
    <col min="1792" max="1792" width="8.140625" style="8" customWidth="1"/>
    <col min="1793" max="1793" width="6.28515625" style="8" customWidth="1"/>
    <col min="1794" max="1794" width="7" style="8" customWidth="1"/>
    <col min="1795" max="1795" width="7.140625" style="8" customWidth="1"/>
    <col min="1796" max="1796" width="4.7109375" style="8" customWidth="1"/>
    <col min="1797" max="1797" width="6.5703125" style="8" customWidth="1"/>
    <col min="1798" max="1798" width="6.7109375" style="8" customWidth="1"/>
    <col min="1799" max="1800" width="6.5703125" style="8" customWidth="1"/>
    <col min="1801" max="1801" width="4.42578125" style="8" customWidth="1"/>
    <col min="1802" max="1802" width="9.140625" style="8"/>
    <col min="1803" max="1803" width="6.42578125" style="8" customWidth="1"/>
    <col min="1804" max="2045" width="9.140625" style="8"/>
    <col min="2046" max="2046" width="5" style="8" customWidth="1"/>
    <col min="2047" max="2047" width="7.140625" style="8" customWidth="1"/>
    <col min="2048" max="2048" width="8.140625" style="8" customWidth="1"/>
    <col min="2049" max="2049" width="6.28515625" style="8" customWidth="1"/>
    <col min="2050" max="2050" width="7" style="8" customWidth="1"/>
    <col min="2051" max="2051" width="7.140625" style="8" customWidth="1"/>
    <col min="2052" max="2052" width="4.7109375" style="8" customWidth="1"/>
    <col min="2053" max="2053" width="6.5703125" style="8" customWidth="1"/>
    <col min="2054" max="2054" width="6.7109375" style="8" customWidth="1"/>
    <col min="2055" max="2056" width="6.5703125" style="8" customWidth="1"/>
    <col min="2057" max="2057" width="4.42578125" style="8" customWidth="1"/>
    <col min="2058" max="2058" width="9.140625" style="8"/>
    <col min="2059" max="2059" width="6.42578125" style="8" customWidth="1"/>
    <col min="2060" max="2301" width="9.140625" style="8"/>
    <col min="2302" max="2302" width="5" style="8" customWidth="1"/>
    <col min="2303" max="2303" width="7.140625" style="8" customWidth="1"/>
    <col min="2304" max="2304" width="8.140625" style="8" customWidth="1"/>
    <col min="2305" max="2305" width="6.28515625" style="8" customWidth="1"/>
    <col min="2306" max="2306" width="7" style="8" customWidth="1"/>
    <col min="2307" max="2307" width="7.140625" style="8" customWidth="1"/>
    <col min="2308" max="2308" width="4.7109375" style="8" customWidth="1"/>
    <col min="2309" max="2309" width="6.5703125" style="8" customWidth="1"/>
    <col min="2310" max="2310" width="6.7109375" style="8" customWidth="1"/>
    <col min="2311" max="2312" width="6.5703125" style="8" customWidth="1"/>
    <col min="2313" max="2313" width="4.42578125" style="8" customWidth="1"/>
    <col min="2314" max="2314" width="9.140625" style="8"/>
    <col min="2315" max="2315" width="6.42578125" style="8" customWidth="1"/>
    <col min="2316" max="2557" width="9.140625" style="8"/>
    <col min="2558" max="2558" width="5" style="8" customWidth="1"/>
    <col min="2559" max="2559" width="7.140625" style="8" customWidth="1"/>
    <col min="2560" max="2560" width="8.140625" style="8" customWidth="1"/>
    <col min="2561" max="2561" width="6.28515625" style="8" customWidth="1"/>
    <col min="2562" max="2562" width="7" style="8" customWidth="1"/>
    <col min="2563" max="2563" width="7.140625" style="8" customWidth="1"/>
    <col min="2564" max="2564" width="4.7109375" style="8" customWidth="1"/>
    <col min="2565" max="2565" width="6.5703125" style="8" customWidth="1"/>
    <col min="2566" max="2566" width="6.7109375" style="8" customWidth="1"/>
    <col min="2567" max="2568" width="6.5703125" style="8" customWidth="1"/>
    <col min="2569" max="2569" width="4.42578125" style="8" customWidth="1"/>
    <col min="2570" max="2570" width="9.140625" style="8"/>
    <col min="2571" max="2571" width="6.42578125" style="8" customWidth="1"/>
    <col min="2572" max="2813" width="9.140625" style="8"/>
    <col min="2814" max="2814" width="5" style="8" customWidth="1"/>
    <col min="2815" max="2815" width="7.140625" style="8" customWidth="1"/>
    <col min="2816" max="2816" width="8.140625" style="8" customWidth="1"/>
    <col min="2817" max="2817" width="6.28515625" style="8" customWidth="1"/>
    <col min="2818" max="2818" width="7" style="8" customWidth="1"/>
    <col min="2819" max="2819" width="7.140625" style="8" customWidth="1"/>
    <col min="2820" max="2820" width="4.7109375" style="8" customWidth="1"/>
    <col min="2821" max="2821" width="6.5703125" style="8" customWidth="1"/>
    <col min="2822" max="2822" width="6.7109375" style="8" customWidth="1"/>
    <col min="2823" max="2824" width="6.5703125" style="8" customWidth="1"/>
    <col min="2825" max="2825" width="4.42578125" style="8" customWidth="1"/>
    <col min="2826" max="2826" width="9.140625" style="8"/>
    <col min="2827" max="2827" width="6.42578125" style="8" customWidth="1"/>
    <col min="2828" max="3069" width="9.140625" style="8"/>
    <col min="3070" max="3070" width="5" style="8" customWidth="1"/>
    <col min="3071" max="3071" width="7.140625" style="8" customWidth="1"/>
    <col min="3072" max="3072" width="8.140625" style="8" customWidth="1"/>
    <col min="3073" max="3073" width="6.28515625" style="8" customWidth="1"/>
    <col min="3074" max="3074" width="7" style="8" customWidth="1"/>
    <col min="3075" max="3075" width="7.140625" style="8" customWidth="1"/>
    <col min="3076" max="3076" width="4.7109375" style="8" customWidth="1"/>
    <col min="3077" max="3077" width="6.5703125" style="8" customWidth="1"/>
    <col min="3078" max="3078" width="6.7109375" style="8" customWidth="1"/>
    <col min="3079" max="3080" width="6.5703125" style="8" customWidth="1"/>
    <col min="3081" max="3081" width="4.42578125" style="8" customWidth="1"/>
    <col min="3082" max="3082" width="9.140625" style="8"/>
    <col min="3083" max="3083" width="6.42578125" style="8" customWidth="1"/>
    <col min="3084" max="3325" width="9.140625" style="8"/>
    <col min="3326" max="3326" width="5" style="8" customWidth="1"/>
    <col min="3327" max="3327" width="7.140625" style="8" customWidth="1"/>
    <col min="3328" max="3328" width="8.140625" style="8" customWidth="1"/>
    <col min="3329" max="3329" width="6.28515625" style="8" customWidth="1"/>
    <col min="3330" max="3330" width="7" style="8" customWidth="1"/>
    <col min="3331" max="3331" width="7.140625" style="8" customWidth="1"/>
    <col min="3332" max="3332" width="4.7109375" style="8" customWidth="1"/>
    <col min="3333" max="3333" width="6.5703125" style="8" customWidth="1"/>
    <col min="3334" max="3334" width="6.7109375" style="8" customWidth="1"/>
    <col min="3335" max="3336" width="6.5703125" style="8" customWidth="1"/>
    <col min="3337" max="3337" width="4.42578125" style="8" customWidth="1"/>
    <col min="3338" max="3338" width="9.140625" style="8"/>
    <col min="3339" max="3339" width="6.42578125" style="8" customWidth="1"/>
    <col min="3340" max="3581" width="9.140625" style="8"/>
    <col min="3582" max="3582" width="5" style="8" customWidth="1"/>
    <col min="3583" max="3583" width="7.140625" style="8" customWidth="1"/>
    <col min="3584" max="3584" width="8.140625" style="8" customWidth="1"/>
    <col min="3585" max="3585" width="6.28515625" style="8" customWidth="1"/>
    <col min="3586" max="3586" width="7" style="8" customWidth="1"/>
    <col min="3587" max="3587" width="7.140625" style="8" customWidth="1"/>
    <col min="3588" max="3588" width="4.7109375" style="8" customWidth="1"/>
    <col min="3589" max="3589" width="6.5703125" style="8" customWidth="1"/>
    <col min="3590" max="3590" width="6.7109375" style="8" customWidth="1"/>
    <col min="3591" max="3592" width="6.5703125" style="8" customWidth="1"/>
    <col min="3593" max="3593" width="4.42578125" style="8" customWidth="1"/>
    <col min="3594" max="3594" width="9.140625" style="8"/>
    <col min="3595" max="3595" width="6.42578125" style="8" customWidth="1"/>
    <col min="3596" max="3837" width="9.140625" style="8"/>
    <col min="3838" max="3838" width="5" style="8" customWidth="1"/>
    <col min="3839" max="3839" width="7.140625" style="8" customWidth="1"/>
    <col min="3840" max="3840" width="8.140625" style="8" customWidth="1"/>
    <col min="3841" max="3841" width="6.28515625" style="8" customWidth="1"/>
    <col min="3842" max="3842" width="7" style="8" customWidth="1"/>
    <col min="3843" max="3843" width="7.140625" style="8" customWidth="1"/>
    <col min="3844" max="3844" width="4.7109375" style="8" customWidth="1"/>
    <col min="3845" max="3845" width="6.5703125" style="8" customWidth="1"/>
    <col min="3846" max="3846" width="6.7109375" style="8" customWidth="1"/>
    <col min="3847" max="3848" width="6.5703125" style="8" customWidth="1"/>
    <col min="3849" max="3849" width="4.42578125" style="8" customWidth="1"/>
    <col min="3850" max="3850" width="9.140625" style="8"/>
    <col min="3851" max="3851" width="6.42578125" style="8" customWidth="1"/>
    <col min="3852" max="4093" width="9.140625" style="8"/>
    <col min="4094" max="4094" width="5" style="8" customWidth="1"/>
    <col min="4095" max="4095" width="7.140625" style="8" customWidth="1"/>
    <col min="4096" max="4096" width="8.140625" style="8" customWidth="1"/>
    <col min="4097" max="4097" width="6.28515625" style="8" customWidth="1"/>
    <col min="4098" max="4098" width="7" style="8" customWidth="1"/>
    <col min="4099" max="4099" width="7.140625" style="8" customWidth="1"/>
    <col min="4100" max="4100" width="4.7109375" style="8" customWidth="1"/>
    <col min="4101" max="4101" width="6.5703125" style="8" customWidth="1"/>
    <col min="4102" max="4102" width="6.7109375" style="8" customWidth="1"/>
    <col min="4103" max="4104" width="6.5703125" style="8" customWidth="1"/>
    <col min="4105" max="4105" width="4.42578125" style="8" customWidth="1"/>
    <col min="4106" max="4106" width="9.140625" style="8"/>
    <col min="4107" max="4107" width="6.42578125" style="8" customWidth="1"/>
    <col min="4108" max="4349" width="9.140625" style="8"/>
    <col min="4350" max="4350" width="5" style="8" customWidth="1"/>
    <col min="4351" max="4351" width="7.140625" style="8" customWidth="1"/>
    <col min="4352" max="4352" width="8.140625" style="8" customWidth="1"/>
    <col min="4353" max="4353" width="6.28515625" style="8" customWidth="1"/>
    <col min="4354" max="4354" width="7" style="8" customWidth="1"/>
    <col min="4355" max="4355" width="7.140625" style="8" customWidth="1"/>
    <col min="4356" max="4356" width="4.7109375" style="8" customWidth="1"/>
    <col min="4357" max="4357" width="6.5703125" style="8" customWidth="1"/>
    <col min="4358" max="4358" width="6.7109375" style="8" customWidth="1"/>
    <col min="4359" max="4360" width="6.5703125" style="8" customWidth="1"/>
    <col min="4361" max="4361" width="4.42578125" style="8" customWidth="1"/>
    <col min="4362" max="4362" width="9.140625" style="8"/>
    <col min="4363" max="4363" width="6.42578125" style="8" customWidth="1"/>
    <col min="4364" max="4605" width="9.140625" style="8"/>
    <col min="4606" max="4606" width="5" style="8" customWidth="1"/>
    <col min="4607" max="4607" width="7.140625" style="8" customWidth="1"/>
    <col min="4608" max="4608" width="8.140625" style="8" customWidth="1"/>
    <col min="4609" max="4609" width="6.28515625" style="8" customWidth="1"/>
    <col min="4610" max="4610" width="7" style="8" customWidth="1"/>
    <col min="4611" max="4611" width="7.140625" style="8" customWidth="1"/>
    <col min="4612" max="4612" width="4.7109375" style="8" customWidth="1"/>
    <col min="4613" max="4613" width="6.5703125" style="8" customWidth="1"/>
    <col min="4614" max="4614" width="6.7109375" style="8" customWidth="1"/>
    <col min="4615" max="4616" width="6.5703125" style="8" customWidth="1"/>
    <col min="4617" max="4617" width="4.42578125" style="8" customWidth="1"/>
    <col min="4618" max="4618" width="9.140625" style="8"/>
    <col min="4619" max="4619" width="6.42578125" style="8" customWidth="1"/>
    <col min="4620" max="4861" width="9.140625" style="8"/>
    <col min="4862" max="4862" width="5" style="8" customWidth="1"/>
    <col min="4863" max="4863" width="7.140625" style="8" customWidth="1"/>
    <col min="4864" max="4864" width="8.140625" style="8" customWidth="1"/>
    <col min="4865" max="4865" width="6.28515625" style="8" customWidth="1"/>
    <col min="4866" max="4866" width="7" style="8" customWidth="1"/>
    <col min="4867" max="4867" width="7.140625" style="8" customWidth="1"/>
    <col min="4868" max="4868" width="4.7109375" style="8" customWidth="1"/>
    <col min="4869" max="4869" width="6.5703125" style="8" customWidth="1"/>
    <col min="4870" max="4870" width="6.7109375" style="8" customWidth="1"/>
    <col min="4871" max="4872" width="6.5703125" style="8" customWidth="1"/>
    <col min="4873" max="4873" width="4.42578125" style="8" customWidth="1"/>
    <col min="4874" max="4874" width="9.140625" style="8"/>
    <col min="4875" max="4875" width="6.42578125" style="8" customWidth="1"/>
    <col min="4876" max="5117" width="9.140625" style="8"/>
    <col min="5118" max="5118" width="5" style="8" customWidth="1"/>
    <col min="5119" max="5119" width="7.140625" style="8" customWidth="1"/>
    <col min="5120" max="5120" width="8.140625" style="8" customWidth="1"/>
    <col min="5121" max="5121" width="6.28515625" style="8" customWidth="1"/>
    <col min="5122" max="5122" width="7" style="8" customWidth="1"/>
    <col min="5123" max="5123" width="7.140625" style="8" customWidth="1"/>
    <col min="5124" max="5124" width="4.7109375" style="8" customWidth="1"/>
    <col min="5125" max="5125" width="6.5703125" style="8" customWidth="1"/>
    <col min="5126" max="5126" width="6.7109375" style="8" customWidth="1"/>
    <col min="5127" max="5128" width="6.5703125" style="8" customWidth="1"/>
    <col min="5129" max="5129" width="4.42578125" style="8" customWidth="1"/>
    <col min="5130" max="5130" width="9.140625" style="8"/>
    <col min="5131" max="5131" width="6.42578125" style="8" customWidth="1"/>
    <col min="5132" max="5373" width="9.140625" style="8"/>
    <col min="5374" max="5374" width="5" style="8" customWidth="1"/>
    <col min="5375" max="5375" width="7.140625" style="8" customWidth="1"/>
    <col min="5376" max="5376" width="8.140625" style="8" customWidth="1"/>
    <col min="5377" max="5377" width="6.28515625" style="8" customWidth="1"/>
    <col min="5378" max="5378" width="7" style="8" customWidth="1"/>
    <col min="5379" max="5379" width="7.140625" style="8" customWidth="1"/>
    <col min="5380" max="5380" width="4.7109375" style="8" customWidth="1"/>
    <col min="5381" max="5381" width="6.5703125" style="8" customWidth="1"/>
    <col min="5382" max="5382" width="6.7109375" style="8" customWidth="1"/>
    <col min="5383" max="5384" width="6.5703125" style="8" customWidth="1"/>
    <col min="5385" max="5385" width="4.42578125" style="8" customWidth="1"/>
    <col min="5386" max="5386" width="9.140625" style="8"/>
    <col min="5387" max="5387" width="6.42578125" style="8" customWidth="1"/>
    <col min="5388" max="5629" width="9.140625" style="8"/>
    <col min="5630" max="5630" width="5" style="8" customWidth="1"/>
    <col min="5631" max="5631" width="7.140625" style="8" customWidth="1"/>
    <col min="5632" max="5632" width="8.140625" style="8" customWidth="1"/>
    <col min="5633" max="5633" width="6.28515625" style="8" customWidth="1"/>
    <col min="5634" max="5634" width="7" style="8" customWidth="1"/>
    <col min="5635" max="5635" width="7.140625" style="8" customWidth="1"/>
    <col min="5636" max="5636" width="4.7109375" style="8" customWidth="1"/>
    <col min="5637" max="5637" width="6.5703125" style="8" customWidth="1"/>
    <col min="5638" max="5638" width="6.7109375" style="8" customWidth="1"/>
    <col min="5639" max="5640" width="6.5703125" style="8" customWidth="1"/>
    <col min="5641" max="5641" width="4.42578125" style="8" customWidth="1"/>
    <col min="5642" max="5642" width="9.140625" style="8"/>
    <col min="5643" max="5643" width="6.42578125" style="8" customWidth="1"/>
    <col min="5644" max="5885" width="9.140625" style="8"/>
    <col min="5886" max="5886" width="5" style="8" customWidth="1"/>
    <col min="5887" max="5887" width="7.140625" style="8" customWidth="1"/>
    <col min="5888" max="5888" width="8.140625" style="8" customWidth="1"/>
    <col min="5889" max="5889" width="6.28515625" style="8" customWidth="1"/>
    <col min="5890" max="5890" width="7" style="8" customWidth="1"/>
    <col min="5891" max="5891" width="7.140625" style="8" customWidth="1"/>
    <col min="5892" max="5892" width="4.7109375" style="8" customWidth="1"/>
    <col min="5893" max="5893" width="6.5703125" style="8" customWidth="1"/>
    <col min="5894" max="5894" width="6.7109375" style="8" customWidth="1"/>
    <col min="5895" max="5896" width="6.5703125" style="8" customWidth="1"/>
    <col min="5897" max="5897" width="4.42578125" style="8" customWidth="1"/>
    <col min="5898" max="5898" width="9.140625" style="8"/>
    <col min="5899" max="5899" width="6.42578125" style="8" customWidth="1"/>
    <col min="5900" max="6141" width="9.140625" style="8"/>
    <col min="6142" max="6142" width="5" style="8" customWidth="1"/>
    <col min="6143" max="6143" width="7.140625" style="8" customWidth="1"/>
    <col min="6144" max="6144" width="8.140625" style="8" customWidth="1"/>
    <col min="6145" max="6145" width="6.28515625" style="8" customWidth="1"/>
    <col min="6146" max="6146" width="7" style="8" customWidth="1"/>
    <col min="6147" max="6147" width="7.140625" style="8" customWidth="1"/>
    <col min="6148" max="6148" width="4.7109375" style="8" customWidth="1"/>
    <col min="6149" max="6149" width="6.5703125" style="8" customWidth="1"/>
    <col min="6150" max="6150" width="6.7109375" style="8" customWidth="1"/>
    <col min="6151" max="6152" width="6.5703125" style="8" customWidth="1"/>
    <col min="6153" max="6153" width="4.42578125" style="8" customWidth="1"/>
    <col min="6154" max="6154" width="9.140625" style="8"/>
    <col min="6155" max="6155" width="6.42578125" style="8" customWidth="1"/>
    <col min="6156" max="6397" width="9.140625" style="8"/>
    <col min="6398" max="6398" width="5" style="8" customWidth="1"/>
    <col min="6399" max="6399" width="7.140625" style="8" customWidth="1"/>
    <col min="6400" max="6400" width="8.140625" style="8" customWidth="1"/>
    <col min="6401" max="6401" width="6.28515625" style="8" customWidth="1"/>
    <col min="6402" max="6402" width="7" style="8" customWidth="1"/>
    <col min="6403" max="6403" width="7.140625" style="8" customWidth="1"/>
    <col min="6404" max="6404" width="4.7109375" style="8" customWidth="1"/>
    <col min="6405" max="6405" width="6.5703125" style="8" customWidth="1"/>
    <col min="6406" max="6406" width="6.7109375" style="8" customWidth="1"/>
    <col min="6407" max="6408" width="6.5703125" style="8" customWidth="1"/>
    <col min="6409" max="6409" width="4.42578125" style="8" customWidth="1"/>
    <col min="6410" max="6410" width="9.140625" style="8"/>
    <col min="6411" max="6411" width="6.42578125" style="8" customWidth="1"/>
    <col min="6412" max="6653" width="9.140625" style="8"/>
    <col min="6654" max="6654" width="5" style="8" customWidth="1"/>
    <col min="6655" max="6655" width="7.140625" style="8" customWidth="1"/>
    <col min="6656" max="6656" width="8.140625" style="8" customWidth="1"/>
    <col min="6657" max="6657" width="6.28515625" style="8" customWidth="1"/>
    <col min="6658" max="6658" width="7" style="8" customWidth="1"/>
    <col min="6659" max="6659" width="7.140625" style="8" customWidth="1"/>
    <col min="6660" max="6660" width="4.7109375" style="8" customWidth="1"/>
    <col min="6661" max="6661" width="6.5703125" style="8" customWidth="1"/>
    <col min="6662" max="6662" width="6.7109375" style="8" customWidth="1"/>
    <col min="6663" max="6664" width="6.5703125" style="8" customWidth="1"/>
    <col min="6665" max="6665" width="4.42578125" style="8" customWidth="1"/>
    <col min="6666" max="6666" width="9.140625" style="8"/>
    <col min="6667" max="6667" width="6.42578125" style="8" customWidth="1"/>
    <col min="6668" max="6909" width="9.140625" style="8"/>
    <col min="6910" max="6910" width="5" style="8" customWidth="1"/>
    <col min="6911" max="6911" width="7.140625" style="8" customWidth="1"/>
    <col min="6912" max="6912" width="8.140625" style="8" customWidth="1"/>
    <col min="6913" max="6913" width="6.28515625" style="8" customWidth="1"/>
    <col min="6914" max="6914" width="7" style="8" customWidth="1"/>
    <col min="6915" max="6915" width="7.140625" style="8" customWidth="1"/>
    <col min="6916" max="6916" width="4.7109375" style="8" customWidth="1"/>
    <col min="6917" max="6917" width="6.5703125" style="8" customWidth="1"/>
    <col min="6918" max="6918" width="6.7109375" style="8" customWidth="1"/>
    <col min="6919" max="6920" width="6.5703125" style="8" customWidth="1"/>
    <col min="6921" max="6921" width="4.42578125" style="8" customWidth="1"/>
    <col min="6922" max="6922" width="9.140625" style="8"/>
    <col min="6923" max="6923" width="6.42578125" style="8" customWidth="1"/>
    <col min="6924" max="7165" width="9.140625" style="8"/>
    <col min="7166" max="7166" width="5" style="8" customWidth="1"/>
    <col min="7167" max="7167" width="7.140625" style="8" customWidth="1"/>
    <col min="7168" max="7168" width="8.140625" style="8" customWidth="1"/>
    <col min="7169" max="7169" width="6.28515625" style="8" customWidth="1"/>
    <col min="7170" max="7170" width="7" style="8" customWidth="1"/>
    <col min="7171" max="7171" width="7.140625" style="8" customWidth="1"/>
    <col min="7172" max="7172" width="4.7109375" style="8" customWidth="1"/>
    <col min="7173" max="7173" width="6.5703125" style="8" customWidth="1"/>
    <col min="7174" max="7174" width="6.7109375" style="8" customWidth="1"/>
    <col min="7175" max="7176" width="6.5703125" style="8" customWidth="1"/>
    <col min="7177" max="7177" width="4.42578125" style="8" customWidth="1"/>
    <col min="7178" max="7178" width="9.140625" style="8"/>
    <col min="7179" max="7179" width="6.42578125" style="8" customWidth="1"/>
    <col min="7180" max="7421" width="9.140625" style="8"/>
    <col min="7422" max="7422" width="5" style="8" customWidth="1"/>
    <col min="7423" max="7423" width="7.140625" style="8" customWidth="1"/>
    <col min="7424" max="7424" width="8.140625" style="8" customWidth="1"/>
    <col min="7425" max="7425" width="6.28515625" style="8" customWidth="1"/>
    <col min="7426" max="7426" width="7" style="8" customWidth="1"/>
    <col min="7427" max="7427" width="7.140625" style="8" customWidth="1"/>
    <col min="7428" max="7428" width="4.7109375" style="8" customWidth="1"/>
    <col min="7429" max="7429" width="6.5703125" style="8" customWidth="1"/>
    <col min="7430" max="7430" width="6.7109375" style="8" customWidth="1"/>
    <col min="7431" max="7432" width="6.5703125" style="8" customWidth="1"/>
    <col min="7433" max="7433" width="4.42578125" style="8" customWidth="1"/>
    <col min="7434" max="7434" width="9.140625" style="8"/>
    <col min="7435" max="7435" width="6.42578125" style="8" customWidth="1"/>
    <col min="7436" max="7677" width="9.140625" style="8"/>
    <col min="7678" max="7678" width="5" style="8" customWidth="1"/>
    <col min="7679" max="7679" width="7.140625" style="8" customWidth="1"/>
    <col min="7680" max="7680" width="8.140625" style="8" customWidth="1"/>
    <col min="7681" max="7681" width="6.28515625" style="8" customWidth="1"/>
    <col min="7682" max="7682" width="7" style="8" customWidth="1"/>
    <col min="7683" max="7683" width="7.140625" style="8" customWidth="1"/>
    <col min="7684" max="7684" width="4.7109375" style="8" customWidth="1"/>
    <col min="7685" max="7685" width="6.5703125" style="8" customWidth="1"/>
    <col min="7686" max="7686" width="6.7109375" style="8" customWidth="1"/>
    <col min="7687" max="7688" width="6.5703125" style="8" customWidth="1"/>
    <col min="7689" max="7689" width="4.42578125" style="8" customWidth="1"/>
    <col min="7690" max="7690" width="9.140625" style="8"/>
    <col min="7691" max="7691" width="6.42578125" style="8" customWidth="1"/>
    <col min="7692" max="7933" width="9.140625" style="8"/>
    <col min="7934" max="7934" width="5" style="8" customWidth="1"/>
    <col min="7935" max="7935" width="7.140625" style="8" customWidth="1"/>
    <col min="7936" max="7936" width="8.140625" style="8" customWidth="1"/>
    <col min="7937" max="7937" width="6.28515625" style="8" customWidth="1"/>
    <col min="7938" max="7938" width="7" style="8" customWidth="1"/>
    <col min="7939" max="7939" width="7.140625" style="8" customWidth="1"/>
    <col min="7940" max="7940" width="4.7109375" style="8" customWidth="1"/>
    <col min="7941" max="7941" width="6.5703125" style="8" customWidth="1"/>
    <col min="7942" max="7942" width="6.7109375" style="8" customWidth="1"/>
    <col min="7943" max="7944" width="6.5703125" style="8" customWidth="1"/>
    <col min="7945" max="7945" width="4.42578125" style="8" customWidth="1"/>
    <col min="7946" max="7946" width="9.140625" style="8"/>
    <col min="7947" max="7947" width="6.42578125" style="8" customWidth="1"/>
    <col min="7948" max="8189" width="9.140625" style="8"/>
    <col min="8190" max="8190" width="5" style="8" customWidth="1"/>
    <col min="8191" max="8191" width="7.140625" style="8" customWidth="1"/>
    <col min="8192" max="8192" width="8.140625" style="8" customWidth="1"/>
    <col min="8193" max="8193" width="6.28515625" style="8" customWidth="1"/>
    <col min="8194" max="8194" width="7" style="8" customWidth="1"/>
    <col min="8195" max="8195" width="7.140625" style="8" customWidth="1"/>
    <col min="8196" max="8196" width="4.7109375" style="8" customWidth="1"/>
    <col min="8197" max="8197" width="6.5703125" style="8" customWidth="1"/>
    <col min="8198" max="8198" width="6.7109375" style="8" customWidth="1"/>
    <col min="8199" max="8200" width="6.5703125" style="8" customWidth="1"/>
    <col min="8201" max="8201" width="4.42578125" style="8" customWidth="1"/>
    <col min="8202" max="8202" width="9.140625" style="8"/>
    <col min="8203" max="8203" width="6.42578125" style="8" customWidth="1"/>
    <col min="8204" max="8445" width="9.140625" style="8"/>
    <col min="8446" max="8446" width="5" style="8" customWidth="1"/>
    <col min="8447" max="8447" width="7.140625" style="8" customWidth="1"/>
    <col min="8448" max="8448" width="8.140625" style="8" customWidth="1"/>
    <col min="8449" max="8449" width="6.28515625" style="8" customWidth="1"/>
    <col min="8450" max="8450" width="7" style="8" customWidth="1"/>
    <col min="8451" max="8451" width="7.140625" style="8" customWidth="1"/>
    <col min="8452" max="8452" width="4.7109375" style="8" customWidth="1"/>
    <col min="8453" max="8453" width="6.5703125" style="8" customWidth="1"/>
    <col min="8454" max="8454" width="6.7109375" style="8" customWidth="1"/>
    <col min="8455" max="8456" width="6.5703125" style="8" customWidth="1"/>
    <col min="8457" max="8457" width="4.42578125" style="8" customWidth="1"/>
    <col min="8458" max="8458" width="9.140625" style="8"/>
    <col min="8459" max="8459" width="6.42578125" style="8" customWidth="1"/>
    <col min="8460" max="8701" width="9.140625" style="8"/>
    <col min="8702" max="8702" width="5" style="8" customWidth="1"/>
    <col min="8703" max="8703" width="7.140625" style="8" customWidth="1"/>
    <col min="8704" max="8704" width="8.140625" style="8" customWidth="1"/>
    <col min="8705" max="8705" width="6.28515625" style="8" customWidth="1"/>
    <col min="8706" max="8706" width="7" style="8" customWidth="1"/>
    <col min="8707" max="8707" width="7.140625" style="8" customWidth="1"/>
    <col min="8708" max="8708" width="4.7109375" style="8" customWidth="1"/>
    <col min="8709" max="8709" width="6.5703125" style="8" customWidth="1"/>
    <col min="8710" max="8710" width="6.7109375" style="8" customWidth="1"/>
    <col min="8711" max="8712" width="6.5703125" style="8" customWidth="1"/>
    <col min="8713" max="8713" width="4.42578125" style="8" customWidth="1"/>
    <col min="8714" max="8714" width="9.140625" style="8"/>
    <col min="8715" max="8715" width="6.42578125" style="8" customWidth="1"/>
    <col min="8716" max="8957" width="9.140625" style="8"/>
    <col min="8958" max="8958" width="5" style="8" customWidth="1"/>
    <col min="8959" max="8959" width="7.140625" style="8" customWidth="1"/>
    <col min="8960" max="8960" width="8.140625" style="8" customWidth="1"/>
    <col min="8961" max="8961" width="6.28515625" style="8" customWidth="1"/>
    <col min="8962" max="8962" width="7" style="8" customWidth="1"/>
    <col min="8963" max="8963" width="7.140625" style="8" customWidth="1"/>
    <col min="8964" max="8964" width="4.7109375" style="8" customWidth="1"/>
    <col min="8965" max="8965" width="6.5703125" style="8" customWidth="1"/>
    <col min="8966" max="8966" width="6.7109375" style="8" customWidth="1"/>
    <col min="8967" max="8968" width="6.5703125" style="8" customWidth="1"/>
    <col min="8969" max="8969" width="4.42578125" style="8" customWidth="1"/>
    <col min="8970" max="8970" width="9.140625" style="8"/>
    <col min="8971" max="8971" width="6.42578125" style="8" customWidth="1"/>
    <col min="8972" max="9213" width="9.140625" style="8"/>
    <col min="9214" max="9214" width="5" style="8" customWidth="1"/>
    <col min="9215" max="9215" width="7.140625" style="8" customWidth="1"/>
    <col min="9216" max="9216" width="8.140625" style="8" customWidth="1"/>
    <col min="9217" max="9217" width="6.28515625" style="8" customWidth="1"/>
    <col min="9218" max="9218" width="7" style="8" customWidth="1"/>
    <col min="9219" max="9219" width="7.140625" style="8" customWidth="1"/>
    <col min="9220" max="9220" width="4.7109375" style="8" customWidth="1"/>
    <col min="9221" max="9221" width="6.5703125" style="8" customWidth="1"/>
    <col min="9222" max="9222" width="6.7109375" style="8" customWidth="1"/>
    <col min="9223" max="9224" width="6.5703125" style="8" customWidth="1"/>
    <col min="9225" max="9225" width="4.42578125" style="8" customWidth="1"/>
    <col min="9226" max="9226" width="9.140625" style="8"/>
    <col min="9227" max="9227" width="6.42578125" style="8" customWidth="1"/>
    <col min="9228" max="9469" width="9.140625" style="8"/>
    <col min="9470" max="9470" width="5" style="8" customWidth="1"/>
    <col min="9471" max="9471" width="7.140625" style="8" customWidth="1"/>
    <col min="9472" max="9472" width="8.140625" style="8" customWidth="1"/>
    <col min="9473" max="9473" width="6.28515625" style="8" customWidth="1"/>
    <col min="9474" max="9474" width="7" style="8" customWidth="1"/>
    <col min="9475" max="9475" width="7.140625" style="8" customWidth="1"/>
    <col min="9476" max="9476" width="4.7109375" style="8" customWidth="1"/>
    <col min="9477" max="9477" width="6.5703125" style="8" customWidth="1"/>
    <col min="9478" max="9478" width="6.7109375" style="8" customWidth="1"/>
    <col min="9479" max="9480" width="6.5703125" style="8" customWidth="1"/>
    <col min="9481" max="9481" width="4.42578125" style="8" customWidth="1"/>
    <col min="9482" max="9482" width="9.140625" style="8"/>
    <col min="9483" max="9483" width="6.42578125" style="8" customWidth="1"/>
    <col min="9484" max="9725" width="9.140625" style="8"/>
    <col min="9726" max="9726" width="5" style="8" customWidth="1"/>
    <col min="9727" max="9727" width="7.140625" style="8" customWidth="1"/>
    <col min="9728" max="9728" width="8.140625" style="8" customWidth="1"/>
    <col min="9729" max="9729" width="6.28515625" style="8" customWidth="1"/>
    <col min="9730" max="9730" width="7" style="8" customWidth="1"/>
    <col min="9731" max="9731" width="7.140625" style="8" customWidth="1"/>
    <col min="9732" max="9732" width="4.7109375" style="8" customWidth="1"/>
    <col min="9733" max="9733" width="6.5703125" style="8" customWidth="1"/>
    <col min="9734" max="9734" width="6.7109375" style="8" customWidth="1"/>
    <col min="9735" max="9736" width="6.5703125" style="8" customWidth="1"/>
    <col min="9737" max="9737" width="4.42578125" style="8" customWidth="1"/>
    <col min="9738" max="9738" width="9.140625" style="8"/>
    <col min="9739" max="9739" width="6.42578125" style="8" customWidth="1"/>
    <col min="9740" max="9981" width="9.140625" style="8"/>
    <col min="9982" max="9982" width="5" style="8" customWidth="1"/>
    <col min="9983" max="9983" width="7.140625" style="8" customWidth="1"/>
    <col min="9984" max="9984" width="8.140625" style="8" customWidth="1"/>
    <col min="9985" max="9985" width="6.28515625" style="8" customWidth="1"/>
    <col min="9986" max="9986" width="7" style="8" customWidth="1"/>
    <col min="9987" max="9987" width="7.140625" style="8" customWidth="1"/>
    <col min="9988" max="9988" width="4.7109375" style="8" customWidth="1"/>
    <col min="9989" max="9989" width="6.5703125" style="8" customWidth="1"/>
    <col min="9990" max="9990" width="6.7109375" style="8" customWidth="1"/>
    <col min="9991" max="9992" width="6.5703125" style="8" customWidth="1"/>
    <col min="9993" max="9993" width="4.42578125" style="8" customWidth="1"/>
    <col min="9994" max="9994" width="9.140625" style="8"/>
    <col min="9995" max="9995" width="6.42578125" style="8" customWidth="1"/>
    <col min="9996" max="10237" width="9.140625" style="8"/>
    <col min="10238" max="10238" width="5" style="8" customWidth="1"/>
    <col min="10239" max="10239" width="7.140625" style="8" customWidth="1"/>
    <col min="10240" max="10240" width="8.140625" style="8" customWidth="1"/>
    <col min="10241" max="10241" width="6.28515625" style="8" customWidth="1"/>
    <col min="10242" max="10242" width="7" style="8" customWidth="1"/>
    <col min="10243" max="10243" width="7.140625" style="8" customWidth="1"/>
    <col min="10244" max="10244" width="4.7109375" style="8" customWidth="1"/>
    <col min="10245" max="10245" width="6.5703125" style="8" customWidth="1"/>
    <col min="10246" max="10246" width="6.7109375" style="8" customWidth="1"/>
    <col min="10247" max="10248" width="6.5703125" style="8" customWidth="1"/>
    <col min="10249" max="10249" width="4.42578125" style="8" customWidth="1"/>
    <col min="10250" max="10250" width="9.140625" style="8"/>
    <col min="10251" max="10251" width="6.42578125" style="8" customWidth="1"/>
    <col min="10252" max="10493" width="9.140625" style="8"/>
    <col min="10494" max="10494" width="5" style="8" customWidth="1"/>
    <col min="10495" max="10495" width="7.140625" style="8" customWidth="1"/>
    <col min="10496" max="10496" width="8.140625" style="8" customWidth="1"/>
    <col min="10497" max="10497" width="6.28515625" style="8" customWidth="1"/>
    <col min="10498" max="10498" width="7" style="8" customWidth="1"/>
    <col min="10499" max="10499" width="7.140625" style="8" customWidth="1"/>
    <col min="10500" max="10500" width="4.7109375" style="8" customWidth="1"/>
    <col min="10501" max="10501" width="6.5703125" style="8" customWidth="1"/>
    <col min="10502" max="10502" width="6.7109375" style="8" customWidth="1"/>
    <col min="10503" max="10504" width="6.5703125" style="8" customWidth="1"/>
    <col min="10505" max="10505" width="4.42578125" style="8" customWidth="1"/>
    <col min="10506" max="10506" width="9.140625" style="8"/>
    <col min="10507" max="10507" width="6.42578125" style="8" customWidth="1"/>
    <col min="10508" max="10749" width="9.140625" style="8"/>
    <col min="10750" max="10750" width="5" style="8" customWidth="1"/>
    <col min="10751" max="10751" width="7.140625" style="8" customWidth="1"/>
    <col min="10752" max="10752" width="8.140625" style="8" customWidth="1"/>
    <col min="10753" max="10753" width="6.28515625" style="8" customWidth="1"/>
    <col min="10754" max="10754" width="7" style="8" customWidth="1"/>
    <col min="10755" max="10755" width="7.140625" style="8" customWidth="1"/>
    <col min="10756" max="10756" width="4.7109375" style="8" customWidth="1"/>
    <col min="10757" max="10757" width="6.5703125" style="8" customWidth="1"/>
    <col min="10758" max="10758" width="6.7109375" style="8" customWidth="1"/>
    <col min="10759" max="10760" width="6.5703125" style="8" customWidth="1"/>
    <col min="10761" max="10761" width="4.42578125" style="8" customWidth="1"/>
    <col min="10762" max="10762" width="9.140625" style="8"/>
    <col min="10763" max="10763" width="6.42578125" style="8" customWidth="1"/>
    <col min="10764" max="11005" width="9.140625" style="8"/>
    <col min="11006" max="11006" width="5" style="8" customWidth="1"/>
    <col min="11007" max="11007" width="7.140625" style="8" customWidth="1"/>
    <col min="11008" max="11008" width="8.140625" style="8" customWidth="1"/>
    <col min="11009" max="11009" width="6.28515625" style="8" customWidth="1"/>
    <col min="11010" max="11010" width="7" style="8" customWidth="1"/>
    <col min="11011" max="11011" width="7.140625" style="8" customWidth="1"/>
    <col min="11012" max="11012" width="4.7109375" style="8" customWidth="1"/>
    <col min="11013" max="11013" width="6.5703125" style="8" customWidth="1"/>
    <col min="11014" max="11014" width="6.7109375" style="8" customWidth="1"/>
    <col min="11015" max="11016" width="6.5703125" style="8" customWidth="1"/>
    <col min="11017" max="11017" width="4.42578125" style="8" customWidth="1"/>
    <col min="11018" max="11018" width="9.140625" style="8"/>
    <col min="11019" max="11019" width="6.42578125" style="8" customWidth="1"/>
    <col min="11020" max="11261" width="9.140625" style="8"/>
    <col min="11262" max="11262" width="5" style="8" customWidth="1"/>
    <col min="11263" max="11263" width="7.140625" style="8" customWidth="1"/>
    <col min="11264" max="11264" width="8.140625" style="8" customWidth="1"/>
    <col min="11265" max="11265" width="6.28515625" style="8" customWidth="1"/>
    <col min="11266" max="11266" width="7" style="8" customWidth="1"/>
    <col min="11267" max="11267" width="7.140625" style="8" customWidth="1"/>
    <col min="11268" max="11268" width="4.7109375" style="8" customWidth="1"/>
    <col min="11269" max="11269" width="6.5703125" style="8" customWidth="1"/>
    <col min="11270" max="11270" width="6.7109375" style="8" customWidth="1"/>
    <col min="11271" max="11272" width="6.5703125" style="8" customWidth="1"/>
    <col min="11273" max="11273" width="4.42578125" style="8" customWidth="1"/>
    <col min="11274" max="11274" width="9.140625" style="8"/>
    <col min="11275" max="11275" width="6.42578125" style="8" customWidth="1"/>
    <col min="11276" max="11517" width="9.140625" style="8"/>
    <col min="11518" max="11518" width="5" style="8" customWidth="1"/>
    <col min="11519" max="11519" width="7.140625" style="8" customWidth="1"/>
    <col min="11520" max="11520" width="8.140625" style="8" customWidth="1"/>
    <col min="11521" max="11521" width="6.28515625" style="8" customWidth="1"/>
    <col min="11522" max="11522" width="7" style="8" customWidth="1"/>
    <col min="11523" max="11523" width="7.140625" style="8" customWidth="1"/>
    <col min="11524" max="11524" width="4.7109375" style="8" customWidth="1"/>
    <col min="11525" max="11525" width="6.5703125" style="8" customWidth="1"/>
    <col min="11526" max="11526" width="6.7109375" style="8" customWidth="1"/>
    <col min="11527" max="11528" width="6.5703125" style="8" customWidth="1"/>
    <col min="11529" max="11529" width="4.42578125" style="8" customWidth="1"/>
    <col min="11530" max="11530" width="9.140625" style="8"/>
    <col min="11531" max="11531" width="6.42578125" style="8" customWidth="1"/>
    <col min="11532" max="11773" width="9.140625" style="8"/>
    <col min="11774" max="11774" width="5" style="8" customWidth="1"/>
    <col min="11775" max="11775" width="7.140625" style="8" customWidth="1"/>
    <col min="11776" max="11776" width="8.140625" style="8" customWidth="1"/>
    <col min="11777" max="11777" width="6.28515625" style="8" customWidth="1"/>
    <col min="11778" max="11778" width="7" style="8" customWidth="1"/>
    <col min="11779" max="11779" width="7.140625" style="8" customWidth="1"/>
    <col min="11780" max="11780" width="4.7109375" style="8" customWidth="1"/>
    <col min="11781" max="11781" width="6.5703125" style="8" customWidth="1"/>
    <col min="11782" max="11782" width="6.7109375" style="8" customWidth="1"/>
    <col min="11783" max="11784" width="6.5703125" style="8" customWidth="1"/>
    <col min="11785" max="11785" width="4.42578125" style="8" customWidth="1"/>
    <col min="11786" max="11786" width="9.140625" style="8"/>
    <col min="11787" max="11787" width="6.42578125" style="8" customWidth="1"/>
    <col min="11788" max="12029" width="9.140625" style="8"/>
    <col min="12030" max="12030" width="5" style="8" customWidth="1"/>
    <col min="12031" max="12031" width="7.140625" style="8" customWidth="1"/>
    <col min="12032" max="12032" width="8.140625" style="8" customWidth="1"/>
    <col min="12033" max="12033" width="6.28515625" style="8" customWidth="1"/>
    <col min="12034" max="12034" width="7" style="8" customWidth="1"/>
    <col min="12035" max="12035" width="7.140625" style="8" customWidth="1"/>
    <col min="12036" max="12036" width="4.7109375" style="8" customWidth="1"/>
    <col min="12037" max="12037" width="6.5703125" style="8" customWidth="1"/>
    <col min="12038" max="12038" width="6.7109375" style="8" customWidth="1"/>
    <col min="12039" max="12040" width="6.5703125" style="8" customWidth="1"/>
    <col min="12041" max="12041" width="4.42578125" style="8" customWidth="1"/>
    <col min="12042" max="12042" width="9.140625" style="8"/>
    <col min="12043" max="12043" width="6.42578125" style="8" customWidth="1"/>
    <col min="12044" max="12285" width="9.140625" style="8"/>
    <col min="12286" max="12286" width="5" style="8" customWidth="1"/>
    <col min="12287" max="12287" width="7.140625" style="8" customWidth="1"/>
    <col min="12288" max="12288" width="8.140625" style="8" customWidth="1"/>
    <col min="12289" max="12289" width="6.28515625" style="8" customWidth="1"/>
    <col min="12290" max="12290" width="7" style="8" customWidth="1"/>
    <col min="12291" max="12291" width="7.140625" style="8" customWidth="1"/>
    <col min="12292" max="12292" width="4.7109375" style="8" customWidth="1"/>
    <col min="12293" max="12293" width="6.5703125" style="8" customWidth="1"/>
    <col min="12294" max="12294" width="6.7109375" style="8" customWidth="1"/>
    <col min="12295" max="12296" width="6.5703125" style="8" customWidth="1"/>
    <col min="12297" max="12297" width="4.42578125" style="8" customWidth="1"/>
    <col min="12298" max="12298" width="9.140625" style="8"/>
    <col min="12299" max="12299" width="6.42578125" style="8" customWidth="1"/>
    <col min="12300" max="12541" width="9.140625" style="8"/>
    <col min="12542" max="12542" width="5" style="8" customWidth="1"/>
    <col min="12543" max="12543" width="7.140625" style="8" customWidth="1"/>
    <col min="12544" max="12544" width="8.140625" style="8" customWidth="1"/>
    <col min="12545" max="12545" width="6.28515625" style="8" customWidth="1"/>
    <col min="12546" max="12546" width="7" style="8" customWidth="1"/>
    <col min="12547" max="12547" width="7.140625" style="8" customWidth="1"/>
    <col min="12548" max="12548" width="4.7109375" style="8" customWidth="1"/>
    <col min="12549" max="12549" width="6.5703125" style="8" customWidth="1"/>
    <col min="12550" max="12550" width="6.7109375" style="8" customWidth="1"/>
    <col min="12551" max="12552" width="6.5703125" style="8" customWidth="1"/>
    <col min="12553" max="12553" width="4.42578125" style="8" customWidth="1"/>
    <col min="12554" max="12554" width="9.140625" style="8"/>
    <col min="12555" max="12555" width="6.42578125" style="8" customWidth="1"/>
    <col min="12556" max="12797" width="9.140625" style="8"/>
    <col min="12798" max="12798" width="5" style="8" customWidth="1"/>
    <col min="12799" max="12799" width="7.140625" style="8" customWidth="1"/>
    <col min="12800" max="12800" width="8.140625" style="8" customWidth="1"/>
    <col min="12801" max="12801" width="6.28515625" style="8" customWidth="1"/>
    <col min="12802" max="12802" width="7" style="8" customWidth="1"/>
    <col min="12803" max="12803" width="7.140625" style="8" customWidth="1"/>
    <col min="12804" max="12804" width="4.7109375" style="8" customWidth="1"/>
    <col min="12805" max="12805" width="6.5703125" style="8" customWidth="1"/>
    <col min="12806" max="12806" width="6.7109375" style="8" customWidth="1"/>
    <col min="12807" max="12808" width="6.5703125" style="8" customWidth="1"/>
    <col min="12809" max="12809" width="4.42578125" style="8" customWidth="1"/>
    <col min="12810" max="12810" width="9.140625" style="8"/>
    <col min="12811" max="12811" width="6.42578125" style="8" customWidth="1"/>
    <col min="12812" max="13053" width="9.140625" style="8"/>
    <col min="13054" max="13054" width="5" style="8" customWidth="1"/>
    <col min="13055" max="13055" width="7.140625" style="8" customWidth="1"/>
    <col min="13056" max="13056" width="8.140625" style="8" customWidth="1"/>
    <col min="13057" max="13057" width="6.28515625" style="8" customWidth="1"/>
    <col min="13058" max="13058" width="7" style="8" customWidth="1"/>
    <col min="13059" max="13059" width="7.140625" style="8" customWidth="1"/>
    <col min="13060" max="13060" width="4.7109375" style="8" customWidth="1"/>
    <col min="13061" max="13061" width="6.5703125" style="8" customWidth="1"/>
    <col min="13062" max="13062" width="6.7109375" style="8" customWidth="1"/>
    <col min="13063" max="13064" width="6.5703125" style="8" customWidth="1"/>
    <col min="13065" max="13065" width="4.42578125" style="8" customWidth="1"/>
    <col min="13066" max="13066" width="9.140625" style="8"/>
    <col min="13067" max="13067" width="6.42578125" style="8" customWidth="1"/>
    <col min="13068" max="13309" width="9.140625" style="8"/>
    <col min="13310" max="13310" width="5" style="8" customWidth="1"/>
    <col min="13311" max="13311" width="7.140625" style="8" customWidth="1"/>
    <col min="13312" max="13312" width="8.140625" style="8" customWidth="1"/>
    <col min="13313" max="13313" width="6.28515625" style="8" customWidth="1"/>
    <col min="13314" max="13314" width="7" style="8" customWidth="1"/>
    <col min="13315" max="13315" width="7.140625" style="8" customWidth="1"/>
    <col min="13316" max="13316" width="4.7109375" style="8" customWidth="1"/>
    <col min="13317" max="13317" width="6.5703125" style="8" customWidth="1"/>
    <col min="13318" max="13318" width="6.7109375" style="8" customWidth="1"/>
    <col min="13319" max="13320" width="6.5703125" style="8" customWidth="1"/>
    <col min="13321" max="13321" width="4.42578125" style="8" customWidth="1"/>
    <col min="13322" max="13322" width="9.140625" style="8"/>
    <col min="13323" max="13323" width="6.42578125" style="8" customWidth="1"/>
    <col min="13324" max="13565" width="9.140625" style="8"/>
    <col min="13566" max="13566" width="5" style="8" customWidth="1"/>
    <col min="13567" max="13567" width="7.140625" style="8" customWidth="1"/>
    <col min="13568" max="13568" width="8.140625" style="8" customWidth="1"/>
    <col min="13569" max="13569" width="6.28515625" style="8" customWidth="1"/>
    <col min="13570" max="13570" width="7" style="8" customWidth="1"/>
    <col min="13571" max="13571" width="7.140625" style="8" customWidth="1"/>
    <col min="13572" max="13572" width="4.7109375" style="8" customWidth="1"/>
    <col min="13573" max="13573" width="6.5703125" style="8" customWidth="1"/>
    <col min="13574" max="13574" width="6.7109375" style="8" customWidth="1"/>
    <col min="13575" max="13576" width="6.5703125" style="8" customWidth="1"/>
    <col min="13577" max="13577" width="4.42578125" style="8" customWidth="1"/>
    <col min="13578" max="13578" width="9.140625" style="8"/>
    <col min="13579" max="13579" width="6.42578125" style="8" customWidth="1"/>
    <col min="13580" max="13821" width="9.140625" style="8"/>
    <col min="13822" max="13822" width="5" style="8" customWidth="1"/>
    <col min="13823" max="13823" width="7.140625" style="8" customWidth="1"/>
    <col min="13824" max="13824" width="8.140625" style="8" customWidth="1"/>
    <col min="13825" max="13825" width="6.28515625" style="8" customWidth="1"/>
    <col min="13826" max="13826" width="7" style="8" customWidth="1"/>
    <col min="13827" max="13827" width="7.140625" style="8" customWidth="1"/>
    <col min="13828" max="13828" width="4.7109375" style="8" customWidth="1"/>
    <col min="13829" max="13829" width="6.5703125" style="8" customWidth="1"/>
    <col min="13830" max="13830" width="6.7109375" style="8" customWidth="1"/>
    <col min="13831" max="13832" width="6.5703125" style="8" customWidth="1"/>
    <col min="13833" max="13833" width="4.42578125" style="8" customWidth="1"/>
    <col min="13834" max="13834" width="9.140625" style="8"/>
    <col min="13835" max="13835" width="6.42578125" style="8" customWidth="1"/>
    <col min="13836" max="14077" width="9.140625" style="8"/>
    <col min="14078" max="14078" width="5" style="8" customWidth="1"/>
    <col min="14079" max="14079" width="7.140625" style="8" customWidth="1"/>
    <col min="14080" max="14080" width="8.140625" style="8" customWidth="1"/>
    <col min="14081" max="14081" width="6.28515625" style="8" customWidth="1"/>
    <col min="14082" max="14082" width="7" style="8" customWidth="1"/>
    <col min="14083" max="14083" width="7.140625" style="8" customWidth="1"/>
    <col min="14084" max="14084" width="4.7109375" style="8" customWidth="1"/>
    <col min="14085" max="14085" width="6.5703125" style="8" customWidth="1"/>
    <col min="14086" max="14086" width="6.7109375" style="8" customWidth="1"/>
    <col min="14087" max="14088" width="6.5703125" style="8" customWidth="1"/>
    <col min="14089" max="14089" width="4.42578125" style="8" customWidth="1"/>
    <col min="14090" max="14090" width="9.140625" style="8"/>
    <col min="14091" max="14091" width="6.42578125" style="8" customWidth="1"/>
    <col min="14092" max="14333" width="9.140625" style="8"/>
    <col min="14334" max="14334" width="5" style="8" customWidth="1"/>
    <col min="14335" max="14335" width="7.140625" style="8" customWidth="1"/>
    <col min="14336" max="14336" width="8.140625" style="8" customWidth="1"/>
    <col min="14337" max="14337" width="6.28515625" style="8" customWidth="1"/>
    <col min="14338" max="14338" width="7" style="8" customWidth="1"/>
    <col min="14339" max="14339" width="7.140625" style="8" customWidth="1"/>
    <col min="14340" max="14340" width="4.7109375" style="8" customWidth="1"/>
    <col min="14341" max="14341" width="6.5703125" style="8" customWidth="1"/>
    <col min="14342" max="14342" width="6.7109375" style="8" customWidth="1"/>
    <col min="14343" max="14344" width="6.5703125" style="8" customWidth="1"/>
    <col min="14345" max="14345" width="4.42578125" style="8" customWidth="1"/>
    <col min="14346" max="14346" width="9.140625" style="8"/>
    <col min="14347" max="14347" width="6.42578125" style="8" customWidth="1"/>
    <col min="14348" max="14589" width="9.140625" style="8"/>
    <col min="14590" max="14590" width="5" style="8" customWidth="1"/>
    <col min="14591" max="14591" width="7.140625" style="8" customWidth="1"/>
    <col min="14592" max="14592" width="8.140625" style="8" customWidth="1"/>
    <col min="14593" max="14593" width="6.28515625" style="8" customWidth="1"/>
    <col min="14594" max="14594" width="7" style="8" customWidth="1"/>
    <col min="14595" max="14595" width="7.140625" style="8" customWidth="1"/>
    <col min="14596" max="14596" width="4.7109375" style="8" customWidth="1"/>
    <col min="14597" max="14597" width="6.5703125" style="8" customWidth="1"/>
    <col min="14598" max="14598" width="6.7109375" style="8" customWidth="1"/>
    <col min="14599" max="14600" width="6.5703125" style="8" customWidth="1"/>
    <col min="14601" max="14601" width="4.42578125" style="8" customWidth="1"/>
    <col min="14602" max="14602" width="9.140625" style="8"/>
    <col min="14603" max="14603" width="6.42578125" style="8" customWidth="1"/>
    <col min="14604" max="14845" width="9.140625" style="8"/>
    <col min="14846" max="14846" width="5" style="8" customWidth="1"/>
    <col min="14847" max="14847" width="7.140625" style="8" customWidth="1"/>
    <col min="14848" max="14848" width="8.140625" style="8" customWidth="1"/>
    <col min="14849" max="14849" width="6.28515625" style="8" customWidth="1"/>
    <col min="14850" max="14850" width="7" style="8" customWidth="1"/>
    <col min="14851" max="14851" width="7.140625" style="8" customWidth="1"/>
    <col min="14852" max="14852" width="4.7109375" style="8" customWidth="1"/>
    <col min="14853" max="14853" width="6.5703125" style="8" customWidth="1"/>
    <col min="14854" max="14854" width="6.7109375" style="8" customWidth="1"/>
    <col min="14855" max="14856" width="6.5703125" style="8" customWidth="1"/>
    <col min="14857" max="14857" width="4.42578125" style="8" customWidth="1"/>
    <col min="14858" max="14858" width="9.140625" style="8"/>
    <col min="14859" max="14859" width="6.42578125" style="8" customWidth="1"/>
    <col min="14860" max="15101" width="9.140625" style="8"/>
    <col min="15102" max="15102" width="5" style="8" customWidth="1"/>
    <col min="15103" max="15103" width="7.140625" style="8" customWidth="1"/>
    <col min="15104" max="15104" width="8.140625" style="8" customWidth="1"/>
    <col min="15105" max="15105" width="6.28515625" style="8" customWidth="1"/>
    <col min="15106" max="15106" width="7" style="8" customWidth="1"/>
    <col min="15107" max="15107" width="7.140625" style="8" customWidth="1"/>
    <col min="15108" max="15108" width="4.7109375" style="8" customWidth="1"/>
    <col min="15109" max="15109" width="6.5703125" style="8" customWidth="1"/>
    <col min="15110" max="15110" width="6.7109375" style="8" customWidth="1"/>
    <col min="15111" max="15112" width="6.5703125" style="8" customWidth="1"/>
    <col min="15113" max="15113" width="4.42578125" style="8" customWidth="1"/>
    <col min="15114" max="15114" width="9.140625" style="8"/>
    <col min="15115" max="15115" width="6.42578125" style="8" customWidth="1"/>
    <col min="15116" max="15357" width="9.140625" style="8"/>
    <col min="15358" max="15358" width="5" style="8" customWidth="1"/>
    <col min="15359" max="15359" width="7.140625" style="8" customWidth="1"/>
    <col min="15360" max="15360" width="8.140625" style="8" customWidth="1"/>
    <col min="15361" max="15361" width="6.28515625" style="8" customWidth="1"/>
    <col min="15362" max="15362" width="7" style="8" customWidth="1"/>
    <col min="15363" max="15363" width="7.140625" style="8" customWidth="1"/>
    <col min="15364" max="15364" width="4.7109375" style="8" customWidth="1"/>
    <col min="15365" max="15365" width="6.5703125" style="8" customWidth="1"/>
    <col min="15366" max="15366" width="6.7109375" style="8" customWidth="1"/>
    <col min="15367" max="15368" width="6.5703125" style="8" customWidth="1"/>
    <col min="15369" max="15369" width="4.42578125" style="8" customWidth="1"/>
    <col min="15370" max="15370" width="9.140625" style="8"/>
    <col min="15371" max="15371" width="6.42578125" style="8" customWidth="1"/>
    <col min="15372" max="15613" width="9.140625" style="8"/>
    <col min="15614" max="15614" width="5" style="8" customWidth="1"/>
    <col min="15615" max="15615" width="7.140625" style="8" customWidth="1"/>
    <col min="15616" max="15616" width="8.140625" style="8" customWidth="1"/>
    <col min="15617" max="15617" width="6.28515625" style="8" customWidth="1"/>
    <col min="15618" max="15618" width="7" style="8" customWidth="1"/>
    <col min="15619" max="15619" width="7.140625" style="8" customWidth="1"/>
    <col min="15620" max="15620" width="4.7109375" style="8" customWidth="1"/>
    <col min="15621" max="15621" width="6.5703125" style="8" customWidth="1"/>
    <col min="15622" max="15622" width="6.7109375" style="8" customWidth="1"/>
    <col min="15623" max="15624" width="6.5703125" style="8" customWidth="1"/>
    <col min="15625" max="15625" width="4.42578125" style="8" customWidth="1"/>
    <col min="15626" max="15626" width="9.140625" style="8"/>
    <col min="15627" max="15627" width="6.42578125" style="8" customWidth="1"/>
    <col min="15628" max="15869" width="9.140625" style="8"/>
    <col min="15870" max="15870" width="5" style="8" customWidth="1"/>
    <col min="15871" max="15871" width="7.140625" style="8" customWidth="1"/>
    <col min="15872" max="15872" width="8.140625" style="8" customWidth="1"/>
    <col min="15873" max="15873" width="6.28515625" style="8" customWidth="1"/>
    <col min="15874" max="15874" width="7" style="8" customWidth="1"/>
    <col min="15875" max="15875" width="7.140625" style="8" customWidth="1"/>
    <col min="15876" max="15876" width="4.7109375" style="8" customWidth="1"/>
    <col min="15877" max="15877" width="6.5703125" style="8" customWidth="1"/>
    <col min="15878" max="15878" width="6.7109375" style="8" customWidth="1"/>
    <col min="15879" max="15880" width="6.5703125" style="8" customWidth="1"/>
    <col min="15881" max="15881" width="4.42578125" style="8" customWidth="1"/>
    <col min="15882" max="15882" width="9.140625" style="8"/>
    <col min="15883" max="15883" width="6.42578125" style="8" customWidth="1"/>
    <col min="15884" max="16125" width="9.140625" style="8"/>
    <col min="16126" max="16126" width="5" style="8" customWidth="1"/>
    <col min="16127" max="16127" width="7.140625" style="8" customWidth="1"/>
    <col min="16128" max="16128" width="8.140625" style="8" customWidth="1"/>
    <col min="16129" max="16129" width="6.28515625" style="8" customWidth="1"/>
    <col min="16130" max="16130" width="7" style="8" customWidth="1"/>
    <col min="16131" max="16131" width="7.140625" style="8" customWidth="1"/>
    <col min="16132" max="16132" width="4.7109375" style="8" customWidth="1"/>
    <col min="16133" max="16133" width="6.5703125" style="8" customWidth="1"/>
    <col min="16134" max="16134" width="6.7109375" style="8" customWidth="1"/>
    <col min="16135" max="16136" width="6.5703125" style="8" customWidth="1"/>
    <col min="16137" max="16137" width="4.42578125" style="8" customWidth="1"/>
    <col min="16138" max="16138" width="9.140625" style="8"/>
    <col min="16139" max="16139" width="6.42578125" style="8" customWidth="1"/>
    <col min="16140" max="16384" width="9.140625" style="8"/>
  </cols>
  <sheetData>
    <row r="1" spans="1:19" ht="15" customHeight="1" x14ac:dyDescent="0.2">
      <c r="B1" s="764" t="s">
        <v>441</v>
      </c>
      <c r="C1" s="765"/>
      <c r="D1" s="765"/>
      <c r="E1" s="765"/>
      <c r="F1" s="765"/>
      <c r="G1" s="765"/>
      <c r="H1" s="765"/>
      <c r="I1" s="765"/>
      <c r="J1" s="765"/>
      <c r="K1" s="765"/>
    </row>
    <row r="2" spans="1:19" x14ac:dyDescent="0.2"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pans="1:19" ht="15" customHeight="1" x14ac:dyDescent="0.3">
      <c r="A3" s="283"/>
      <c r="E3" s="307" t="s">
        <v>305</v>
      </c>
      <c r="F3" s="270"/>
      <c r="G3" s="270"/>
      <c r="H3" s="272"/>
      <c r="I3" s="271"/>
      <c r="J3" s="270"/>
      <c r="K3" s="269"/>
    </row>
    <row r="4" spans="1:19" ht="13.5" customHeight="1" x14ac:dyDescent="0.2">
      <c r="E4" s="307" t="s">
        <v>306</v>
      </c>
    </row>
    <row r="5" spans="1:19" ht="15.75" customHeight="1" x14ac:dyDescent="0.25">
      <c r="A5" s="149" t="s">
        <v>100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9" ht="14.25" customHeight="1" x14ac:dyDescent="0.25">
      <c r="A6" s="766">
        <v>44603</v>
      </c>
      <c r="B6" s="766"/>
      <c r="C6" s="766"/>
      <c r="D6" s="308"/>
      <c r="E6" s="105"/>
      <c r="F6" s="105"/>
      <c r="G6" s="105"/>
      <c r="H6" s="105"/>
      <c r="I6" s="105"/>
      <c r="J6" s="105"/>
      <c r="K6" s="106" t="s">
        <v>34</v>
      </c>
      <c r="L6" s="105"/>
    </row>
    <row r="7" spans="1:19" ht="15" customHeight="1" x14ac:dyDescent="0.2">
      <c r="A7" s="767" t="s">
        <v>65</v>
      </c>
      <c r="B7" s="762" t="s">
        <v>0</v>
      </c>
      <c r="C7" s="769" t="s">
        <v>66</v>
      </c>
      <c r="D7" s="771" t="s">
        <v>101</v>
      </c>
      <c r="E7" s="772"/>
      <c r="F7" s="775" t="s">
        <v>1</v>
      </c>
      <c r="G7" s="776"/>
      <c r="H7" s="777"/>
      <c r="I7" s="758" t="s">
        <v>2</v>
      </c>
      <c r="J7" s="759"/>
      <c r="K7" s="64" t="s">
        <v>39</v>
      </c>
      <c r="L7" s="648" t="s">
        <v>297</v>
      </c>
    </row>
    <row r="8" spans="1:19" ht="14.25" customHeight="1" x14ac:dyDescent="0.2">
      <c r="A8" s="768"/>
      <c r="B8" s="763"/>
      <c r="C8" s="770"/>
      <c r="D8" s="773"/>
      <c r="E8" s="774"/>
      <c r="F8" s="507">
        <v>8</v>
      </c>
      <c r="G8" s="508">
        <v>6</v>
      </c>
      <c r="H8" s="508">
        <v>4</v>
      </c>
      <c r="I8" s="760"/>
      <c r="J8" s="761"/>
      <c r="K8" s="65" t="s">
        <v>102</v>
      </c>
      <c r="L8" s="649"/>
    </row>
    <row r="9" spans="1:19" ht="8.25" customHeight="1" x14ac:dyDescent="0.2">
      <c r="A9" s="66"/>
      <c r="B9" s="68"/>
      <c r="C9" s="50"/>
      <c r="D9" s="309"/>
      <c r="E9" s="309"/>
      <c r="F9" s="71"/>
      <c r="G9" s="71"/>
      <c r="H9" s="71"/>
      <c r="I9" s="50"/>
      <c r="J9" s="50"/>
      <c r="K9" s="310"/>
    </row>
    <row r="10" spans="1:19" ht="14.1" customHeight="1" x14ac:dyDescent="0.25">
      <c r="A10" s="311">
        <v>1</v>
      </c>
      <c r="B10" s="10" t="s">
        <v>3</v>
      </c>
      <c r="C10" s="757" t="s">
        <v>103</v>
      </c>
      <c r="D10" s="756" t="s">
        <v>87</v>
      </c>
      <c r="E10" s="756"/>
      <c r="F10" s="123">
        <v>97</v>
      </c>
      <c r="G10" s="123">
        <v>94</v>
      </c>
      <c r="H10" s="123">
        <v>91</v>
      </c>
      <c r="I10" s="754">
        <f>SUM(F10:H10)</f>
        <v>282</v>
      </c>
      <c r="J10" s="754"/>
      <c r="K10" s="105"/>
      <c r="L10" s="55"/>
      <c r="M10" s="55"/>
      <c r="N10" s="109"/>
      <c r="O10" s="146"/>
      <c r="P10" s="145"/>
      <c r="Q10" s="140"/>
    </row>
    <row r="11" spans="1:19" ht="14.1" customHeight="1" x14ac:dyDescent="0.25">
      <c r="A11" s="311"/>
      <c r="B11" s="312"/>
      <c r="C11" s="757"/>
      <c r="D11" s="756"/>
      <c r="E11" s="756"/>
      <c r="F11" s="278">
        <v>100</v>
      </c>
      <c r="G11" s="278">
        <v>99</v>
      </c>
      <c r="H11" s="278">
        <v>92</v>
      </c>
      <c r="I11" s="754">
        <f>SUM(F11:H11)</f>
        <v>291</v>
      </c>
      <c r="J11" s="754"/>
      <c r="K11" s="105"/>
      <c r="L11" s="55"/>
      <c r="M11" s="55"/>
      <c r="N11" s="109"/>
      <c r="O11" s="146"/>
      <c r="P11" s="145"/>
      <c r="Q11" s="140"/>
    </row>
    <row r="12" spans="1:19" ht="14.1" customHeight="1" x14ac:dyDescent="0.25">
      <c r="A12" s="311"/>
      <c r="B12" s="312"/>
      <c r="C12" s="312"/>
      <c r="D12" s="322"/>
      <c r="E12" s="322"/>
      <c r="F12" s="313"/>
      <c r="G12" s="105"/>
      <c r="H12" s="314"/>
      <c r="I12" s="315">
        <f>SUM(I10:I11)</f>
        <v>573</v>
      </c>
      <c r="J12" s="316" t="s">
        <v>501</v>
      </c>
      <c r="K12" s="461" t="s">
        <v>12</v>
      </c>
      <c r="L12" s="323">
        <v>18</v>
      </c>
      <c r="M12" s="55"/>
      <c r="N12" s="10"/>
      <c r="O12" s="73"/>
      <c r="Q12" s="287"/>
      <c r="R12" s="288"/>
      <c r="S12" s="288"/>
    </row>
    <row r="13" spans="1:19" ht="14.1" customHeight="1" x14ac:dyDescent="0.25">
      <c r="A13" s="311">
        <v>2</v>
      </c>
      <c r="B13" s="10" t="s">
        <v>104</v>
      </c>
      <c r="C13" s="757" t="s">
        <v>89</v>
      </c>
      <c r="D13" s="756" t="s">
        <v>87</v>
      </c>
      <c r="E13" s="756"/>
      <c r="F13" s="123">
        <v>96</v>
      </c>
      <c r="G13" s="123">
        <v>98</v>
      </c>
      <c r="H13" s="123">
        <v>98</v>
      </c>
      <c r="I13" s="754">
        <f>SUM(F13:H13)</f>
        <v>292</v>
      </c>
      <c r="J13" s="754"/>
      <c r="K13" s="318"/>
      <c r="L13" s="55"/>
      <c r="M13" s="55"/>
    </row>
    <row r="14" spans="1:19" ht="14.1" customHeight="1" x14ac:dyDescent="0.2">
      <c r="A14" s="319"/>
      <c r="B14" s="312"/>
      <c r="C14" s="757"/>
      <c r="D14" s="756"/>
      <c r="E14" s="756"/>
      <c r="F14" s="278">
        <v>96</v>
      </c>
      <c r="G14" s="278">
        <v>84</v>
      </c>
      <c r="H14" s="278">
        <v>94</v>
      </c>
      <c r="I14" s="754">
        <f>SUM(F14:H14)</f>
        <v>274</v>
      </c>
      <c r="J14" s="754"/>
      <c r="K14" s="318"/>
      <c r="L14" s="55"/>
      <c r="M14" s="55"/>
      <c r="N14" s="109"/>
      <c r="O14" s="320"/>
      <c r="P14" s="139"/>
      <c r="Q14" s="140"/>
    </row>
    <row r="15" spans="1:19" ht="14.1" customHeight="1" x14ac:dyDescent="0.25">
      <c r="A15" s="319"/>
      <c r="B15" s="312"/>
      <c r="C15" s="312"/>
      <c r="D15" s="322"/>
      <c r="E15" s="322"/>
      <c r="F15" s="313"/>
      <c r="G15" s="105"/>
      <c r="H15" s="314"/>
      <c r="I15" s="315">
        <f>SUM(I13:I14)</f>
        <v>566</v>
      </c>
      <c r="J15" s="316" t="s">
        <v>500</v>
      </c>
      <c r="K15" s="461" t="s">
        <v>4</v>
      </c>
      <c r="L15" s="324">
        <v>16</v>
      </c>
      <c r="M15" s="55"/>
      <c r="N15" s="109"/>
      <c r="O15" s="146"/>
      <c r="P15" s="145"/>
      <c r="Q15" s="148"/>
    </row>
    <row r="16" spans="1:19" ht="14.1" customHeight="1" x14ac:dyDescent="0.25">
      <c r="A16" s="311">
        <v>3</v>
      </c>
      <c r="B16" s="10" t="s">
        <v>136</v>
      </c>
      <c r="C16" s="757" t="s">
        <v>96</v>
      </c>
      <c r="D16" s="756" t="s">
        <v>135</v>
      </c>
      <c r="E16" s="756"/>
      <c r="F16" s="123">
        <v>95</v>
      </c>
      <c r="G16" s="123">
        <v>96</v>
      </c>
      <c r="H16" s="123">
        <v>85</v>
      </c>
      <c r="I16" s="754">
        <f>SUM(F16:H16)</f>
        <v>276</v>
      </c>
      <c r="J16" s="754"/>
      <c r="K16" s="461"/>
      <c r="L16" s="324"/>
      <c r="M16" s="55"/>
    </row>
    <row r="17" spans="1:20" ht="14.1" customHeight="1" x14ac:dyDescent="0.25">
      <c r="A17" s="311"/>
      <c r="B17" s="74"/>
      <c r="C17" s="757"/>
      <c r="D17" s="756"/>
      <c r="E17" s="756"/>
      <c r="F17" s="278">
        <v>97</v>
      </c>
      <c r="G17" s="278">
        <v>94</v>
      </c>
      <c r="H17" s="278">
        <v>84</v>
      </c>
      <c r="I17" s="754">
        <f>SUM(F17:H17)</f>
        <v>275</v>
      </c>
      <c r="J17" s="754"/>
      <c r="K17" s="461"/>
      <c r="L17" s="324"/>
      <c r="M17" s="55"/>
    </row>
    <row r="18" spans="1:20" ht="14.1" customHeight="1" x14ac:dyDescent="0.25">
      <c r="A18" s="311"/>
      <c r="B18" s="505"/>
      <c r="C18" s="312"/>
      <c r="D18" s="322"/>
      <c r="E18" s="322"/>
      <c r="F18" s="313"/>
      <c r="G18" s="105"/>
      <c r="H18" s="314"/>
      <c r="I18" s="315">
        <f>SUM(I16:I17)</f>
        <v>551</v>
      </c>
      <c r="J18" s="316" t="s">
        <v>28</v>
      </c>
      <c r="K18" s="461">
        <v>1</v>
      </c>
      <c r="L18" s="324">
        <v>5</v>
      </c>
      <c r="M18" s="55"/>
    </row>
    <row r="19" spans="1:20" ht="14.1" customHeight="1" x14ac:dyDescent="0.25">
      <c r="A19" s="311">
        <v>4</v>
      </c>
      <c r="B19" s="10" t="s">
        <v>63</v>
      </c>
      <c r="C19" s="757" t="s">
        <v>91</v>
      </c>
      <c r="D19" s="756" t="s">
        <v>87</v>
      </c>
      <c r="E19" s="756"/>
      <c r="F19" s="123">
        <v>94</v>
      </c>
      <c r="G19" s="123">
        <v>88</v>
      </c>
      <c r="H19" s="123">
        <v>86</v>
      </c>
      <c r="I19" s="754">
        <f>SUM(F19:H19)</f>
        <v>268</v>
      </c>
      <c r="J19" s="754"/>
      <c r="K19" s="105"/>
      <c r="L19" s="55"/>
      <c r="M19" s="55"/>
    </row>
    <row r="20" spans="1:20" ht="14.1" customHeight="1" x14ac:dyDescent="0.2">
      <c r="A20" s="319"/>
      <c r="B20" s="74"/>
      <c r="C20" s="757"/>
      <c r="D20" s="756"/>
      <c r="E20" s="756"/>
      <c r="F20" s="278">
        <v>91</v>
      </c>
      <c r="G20" s="278">
        <v>94</v>
      </c>
      <c r="H20" s="278">
        <v>88</v>
      </c>
      <c r="I20" s="754">
        <f>SUM(F20:H20)</f>
        <v>273</v>
      </c>
      <c r="J20" s="754"/>
      <c r="K20" s="105"/>
      <c r="L20" s="55"/>
      <c r="M20" s="55"/>
    </row>
    <row r="21" spans="1:20" ht="14.1" customHeight="1" x14ac:dyDescent="0.25">
      <c r="A21" s="319"/>
      <c r="B21" s="312"/>
      <c r="C21" s="312"/>
      <c r="D21" s="322"/>
      <c r="E21" s="322"/>
      <c r="F21" s="313"/>
      <c r="G21" s="105"/>
      <c r="H21" s="314"/>
      <c r="I21" s="315">
        <f>SUM(I19:I20)</f>
        <v>541</v>
      </c>
      <c r="J21" s="316" t="s">
        <v>502</v>
      </c>
      <c r="K21" s="461" t="s">
        <v>70</v>
      </c>
      <c r="L21" s="324">
        <v>8</v>
      </c>
      <c r="M21" s="55"/>
    </row>
    <row r="22" spans="1:20" ht="14.1" customHeight="1" x14ac:dyDescent="0.25">
      <c r="A22" s="311">
        <v>5</v>
      </c>
      <c r="B22" s="10" t="s">
        <v>112</v>
      </c>
      <c r="C22" s="757" t="s">
        <v>96</v>
      </c>
      <c r="D22" s="756" t="s">
        <v>88</v>
      </c>
      <c r="E22" s="756"/>
      <c r="F22" s="123">
        <v>96</v>
      </c>
      <c r="G22" s="123">
        <v>93</v>
      </c>
      <c r="H22" s="123">
        <v>84</v>
      </c>
      <c r="I22" s="754">
        <f>SUM(F22:H22)</f>
        <v>273</v>
      </c>
      <c r="J22" s="754"/>
      <c r="K22" s="461"/>
      <c r="L22" s="324"/>
      <c r="M22" s="55"/>
    </row>
    <row r="23" spans="1:20" ht="14.1" customHeight="1" x14ac:dyDescent="0.2">
      <c r="A23" s="311"/>
      <c r="B23" s="74"/>
      <c r="C23" s="757"/>
      <c r="D23" s="756"/>
      <c r="E23" s="756"/>
      <c r="F23" s="278">
        <v>93</v>
      </c>
      <c r="G23" s="278">
        <v>90</v>
      </c>
      <c r="H23" s="278">
        <v>80</v>
      </c>
      <c r="I23" s="754">
        <f>SUM(F23:H23)</f>
        <v>263</v>
      </c>
      <c r="J23" s="754"/>
      <c r="K23" s="105"/>
      <c r="L23" s="324"/>
      <c r="M23" s="55"/>
    </row>
    <row r="24" spans="1:20" ht="14.1" customHeight="1" x14ac:dyDescent="0.25">
      <c r="A24" s="311"/>
      <c r="B24" s="506"/>
      <c r="C24" s="312"/>
      <c r="D24" s="322"/>
      <c r="E24" s="322"/>
      <c r="F24" s="313"/>
      <c r="G24" s="105"/>
      <c r="H24" s="314"/>
      <c r="I24" s="315">
        <f>SUM(I22:I23)</f>
        <v>536</v>
      </c>
      <c r="J24" s="316" t="s">
        <v>495</v>
      </c>
      <c r="K24" s="461" t="s">
        <v>70</v>
      </c>
      <c r="L24" s="324">
        <v>4</v>
      </c>
      <c r="M24" s="55"/>
    </row>
    <row r="25" spans="1:20" ht="14.1" customHeight="1" x14ac:dyDescent="0.25">
      <c r="A25" s="311">
        <v>6</v>
      </c>
      <c r="B25" s="10" t="s">
        <v>124</v>
      </c>
      <c r="C25" s="757" t="s">
        <v>20</v>
      </c>
      <c r="D25" s="756" t="s">
        <v>99</v>
      </c>
      <c r="E25" s="756"/>
      <c r="F25" s="123">
        <v>95</v>
      </c>
      <c r="G25" s="123">
        <v>82</v>
      </c>
      <c r="H25" s="123">
        <v>86</v>
      </c>
      <c r="I25" s="754">
        <f>SUM(F25:H25)</f>
        <v>263</v>
      </c>
      <c r="J25" s="754"/>
      <c r="K25" s="105"/>
      <c r="L25" s="324"/>
      <c r="M25" s="55"/>
      <c r="N25" s="144"/>
      <c r="O25" s="145"/>
      <c r="P25" s="140"/>
      <c r="Q25" s="140"/>
      <c r="R25"/>
      <c r="S25"/>
      <c r="T25" s="104"/>
    </row>
    <row r="26" spans="1:20" ht="14.1" customHeight="1" x14ac:dyDescent="0.25">
      <c r="A26" s="319"/>
      <c r="B26" s="10"/>
      <c r="C26" s="757"/>
      <c r="D26" s="756"/>
      <c r="E26" s="756"/>
      <c r="F26" s="278">
        <v>90</v>
      </c>
      <c r="G26" s="278">
        <v>89</v>
      </c>
      <c r="H26" s="278">
        <v>79</v>
      </c>
      <c r="I26" s="754">
        <f>SUM(F26:H26)</f>
        <v>258</v>
      </c>
      <c r="J26" s="754"/>
      <c r="K26" s="105"/>
      <c r="L26" s="324"/>
      <c r="M26" s="55"/>
      <c r="N26" s="146"/>
      <c r="O26" s="145"/>
      <c r="P26" s="140"/>
      <c r="Q26" s="140"/>
      <c r="R26" s="143"/>
      <c r="S26" s="87"/>
      <c r="T26" s="104"/>
    </row>
    <row r="27" spans="1:20" ht="14.1" customHeight="1" x14ac:dyDescent="0.25">
      <c r="A27" s="319"/>
      <c r="B27" s="10"/>
      <c r="C27" s="312"/>
      <c r="D27" s="322"/>
      <c r="E27" s="322"/>
      <c r="F27" s="313"/>
      <c r="G27" s="105"/>
      <c r="H27" s="314"/>
      <c r="I27" s="315">
        <f>SUM(I25:I26)</f>
        <v>521</v>
      </c>
      <c r="J27" s="316" t="s">
        <v>496</v>
      </c>
      <c r="K27" s="461" t="s">
        <v>70</v>
      </c>
      <c r="L27" s="324">
        <v>3</v>
      </c>
      <c r="M27" s="55"/>
      <c r="N27" s="109"/>
      <c r="O27" s="139"/>
      <c r="P27" s="124"/>
      <c r="Q27" s="142"/>
      <c r="R27" s="147"/>
      <c r="S27"/>
      <c r="T27" s="104"/>
    </row>
    <row r="28" spans="1:20" ht="14.1" customHeight="1" x14ac:dyDescent="0.25">
      <c r="A28" s="311">
        <v>7</v>
      </c>
      <c r="B28" s="10" t="s">
        <v>59</v>
      </c>
      <c r="C28" s="757" t="s">
        <v>13</v>
      </c>
      <c r="D28" s="756" t="s">
        <v>88</v>
      </c>
      <c r="E28" s="756"/>
      <c r="F28" s="123">
        <v>74</v>
      </c>
      <c r="G28" s="123">
        <v>85</v>
      </c>
      <c r="H28" s="123">
        <v>77</v>
      </c>
      <c r="I28" s="754">
        <f>SUM(F28:H28)</f>
        <v>236</v>
      </c>
      <c r="J28" s="754"/>
      <c r="K28" s="461"/>
      <c r="L28" s="324"/>
      <c r="M28" s="55"/>
      <c r="N28" s="146"/>
      <c r="O28" s="145"/>
      <c r="P28" s="148"/>
      <c r="Q28" s="140"/>
      <c r="R28"/>
      <c r="S28"/>
      <c r="T28" s="104"/>
    </row>
    <row r="29" spans="1:20" ht="14.1" customHeight="1" x14ac:dyDescent="0.25">
      <c r="A29" s="311"/>
      <c r="B29" s="312"/>
      <c r="C29" s="757"/>
      <c r="D29" s="756"/>
      <c r="E29" s="756"/>
      <c r="F29" s="278">
        <v>90</v>
      </c>
      <c r="G29" s="278">
        <v>78</v>
      </c>
      <c r="H29" s="278">
        <v>84</v>
      </c>
      <c r="I29" s="754">
        <f>SUM(F29:H29)</f>
        <v>252</v>
      </c>
      <c r="J29" s="754"/>
      <c r="K29" s="105"/>
      <c r="L29" s="324"/>
      <c r="M29" s="55"/>
      <c r="N29" s="146"/>
      <c r="O29" s="145"/>
      <c r="P29" s="140"/>
      <c r="Q29"/>
      <c r="R29"/>
      <c r="S29" s="87"/>
      <c r="T29" s="104"/>
    </row>
    <row r="30" spans="1:20" ht="14.1" customHeight="1" x14ac:dyDescent="0.25">
      <c r="A30" s="311"/>
      <c r="B30" s="74"/>
      <c r="C30" s="312"/>
      <c r="D30" s="322"/>
      <c r="E30" s="322"/>
      <c r="F30" s="313"/>
      <c r="G30" s="105"/>
      <c r="H30" s="314"/>
      <c r="I30" s="315">
        <f>SUM(I28:I29)</f>
        <v>488</v>
      </c>
      <c r="J30" s="316" t="s">
        <v>388</v>
      </c>
      <c r="K30" s="317" t="s">
        <v>70</v>
      </c>
      <c r="L30" s="324">
        <v>2</v>
      </c>
      <c r="M30" s="55"/>
    </row>
    <row r="31" spans="1:20" ht="15.75" customHeight="1" x14ac:dyDescent="0.2">
      <c r="L31" s="324"/>
    </row>
    <row r="32" spans="1:20" ht="18.75" x14ac:dyDescent="0.2">
      <c r="B32" s="63" t="s">
        <v>116</v>
      </c>
      <c r="D32" s="94"/>
      <c r="E32" s="94"/>
      <c r="G32" s="95"/>
      <c r="H32" s="97" t="s">
        <v>443</v>
      </c>
      <c r="O32" s="321"/>
      <c r="P32" s="322"/>
      <c r="Q32" s="322"/>
    </row>
    <row r="33" spans="2:17" ht="17.25" customHeight="1" x14ac:dyDescent="0.3">
      <c r="B33" s="63"/>
      <c r="D33" s="98"/>
      <c r="E33" s="98"/>
      <c r="G33" s="95"/>
      <c r="H33" s="99"/>
      <c r="M33" s="754"/>
      <c r="N33" s="754"/>
      <c r="O33" s="321"/>
      <c r="P33" s="322"/>
      <c r="Q33" s="322"/>
    </row>
    <row r="34" spans="2:17" ht="18.75" x14ac:dyDescent="0.2">
      <c r="B34" s="100" t="s">
        <v>184</v>
      </c>
      <c r="D34" s="100"/>
      <c r="E34" s="101"/>
      <c r="G34" s="95"/>
      <c r="H34" s="97" t="s">
        <v>444</v>
      </c>
      <c r="M34" s="754"/>
      <c r="N34" s="754"/>
      <c r="O34" s="312"/>
      <c r="P34" s="322"/>
      <c r="Q34" s="322"/>
    </row>
    <row r="36" spans="2:17" ht="15" x14ac:dyDescent="0.25">
      <c r="C36" s="321"/>
      <c r="D36" s="322"/>
      <c r="E36" s="322"/>
      <c r="F36" s="67"/>
      <c r="G36" s="67"/>
      <c r="H36" s="67"/>
      <c r="I36" s="755"/>
      <c r="J36" s="755"/>
    </row>
    <row r="37" spans="2:17" ht="15" x14ac:dyDescent="0.25">
      <c r="C37" s="321"/>
      <c r="D37" s="322"/>
      <c r="E37" s="322"/>
      <c r="F37" s="69"/>
      <c r="G37" s="69"/>
      <c r="H37" s="69"/>
      <c r="I37" s="755"/>
      <c r="J37" s="755"/>
    </row>
    <row r="38" spans="2:17" ht="15" x14ac:dyDescent="0.2">
      <c r="C38" s="312"/>
      <c r="D38" s="322"/>
      <c r="E38" s="322"/>
      <c r="F38" s="70"/>
      <c r="G38" s="56"/>
      <c r="H38" s="71"/>
      <c r="I38" s="72"/>
      <c r="J38" s="54"/>
    </row>
  </sheetData>
  <sortState ref="B8:M27">
    <sortCondition descending="1" ref="D8:D14"/>
  </sortState>
  <mergeCells count="41">
    <mergeCell ref="I7:J8"/>
    <mergeCell ref="L7:L8"/>
    <mergeCell ref="B7:B8"/>
    <mergeCell ref="B1:K2"/>
    <mergeCell ref="A6:C6"/>
    <mergeCell ref="A7:A8"/>
    <mergeCell ref="C7:C8"/>
    <mergeCell ref="D7:E8"/>
    <mergeCell ref="F7:H7"/>
    <mergeCell ref="C10:C11"/>
    <mergeCell ref="I10:J10"/>
    <mergeCell ref="I11:J11"/>
    <mergeCell ref="C13:C14"/>
    <mergeCell ref="I13:J13"/>
    <mergeCell ref="I14:J14"/>
    <mergeCell ref="C16:C17"/>
    <mergeCell ref="I19:J19"/>
    <mergeCell ref="I20:J20"/>
    <mergeCell ref="C19:C20"/>
    <mergeCell ref="I16:J16"/>
    <mergeCell ref="I17:J17"/>
    <mergeCell ref="C28:C29"/>
    <mergeCell ref="I28:J28"/>
    <mergeCell ref="I29:J29"/>
    <mergeCell ref="M33:N33"/>
    <mergeCell ref="C22:C23"/>
    <mergeCell ref="I25:J25"/>
    <mergeCell ref="I26:J26"/>
    <mergeCell ref="C25:C26"/>
    <mergeCell ref="I22:J22"/>
    <mergeCell ref="I23:J23"/>
    <mergeCell ref="D25:E26"/>
    <mergeCell ref="D28:E29"/>
    <mergeCell ref="M34:N34"/>
    <mergeCell ref="I36:J36"/>
    <mergeCell ref="I37:J37"/>
    <mergeCell ref="D10:E11"/>
    <mergeCell ref="D13:E14"/>
    <mergeCell ref="D16:E17"/>
    <mergeCell ref="D19:E20"/>
    <mergeCell ref="D22:E23"/>
  </mergeCells>
  <conditionalFormatting sqref="D34:E34">
    <cfRule type="cellIs" dxfId="0" priority="1" stopIfTrue="1" operator="equal">
      <formula>0</formula>
    </cfRule>
  </conditionalFormatting>
  <pageMargins left="0.78740157480314965" right="0" top="0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0"/>
  <sheetViews>
    <sheetView topLeftCell="A10" zoomScale="120" zoomScaleNormal="120" workbookViewId="0">
      <selection activeCell="E36" sqref="E36:F36"/>
    </sheetView>
  </sheetViews>
  <sheetFormatPr defaultColWidth="9.140625" defaultRowHeight="12.75" x14ac:dyDescent="0.2"/>
  <cols>
    <col min="1" max="1" width="4.85546875" style="8" customWidth="1"/>
    <col min="2" max="2" width="10.7109375" style="8" customWidth="1"/>
    <col min="3" max="3" width="12.140625" style="8" customWidth="1"/>
    <col min="4" max="5" width="6.140625" style="8" customWidth="1"/>
    <col min="6" max="6" width="5.5703125" style="8" customWidth="1"/>
    <col min="7" max="12" width="5.7109375" style="8" customWidth="1"/>
    <col min="13" max="13" width="6.28515625" style="8" customWidth="1"/>
    <col min="14" max="14" width="6.42578125" style="8" customWidth="1"/>
    <col min="15" max="15" width="4.42578125" style="8" customWidth="1"/>
    <col min="16" max="16" width="3" style="8" customWidth="1"/>
    <col min="17" max="22" width="6.7109375" style="8" customWidth="1"/>
    <col min="23" max="16384" width="9.140625" style="8"/>
  </cols>
  <sheetData>
    <row r="1" spans="1:16" ht="42.75" customHeight="1" x14ac:dyDescent="0.2">
      <c r="A1" s="548" t="s">
        <v>317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6" ht="3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6" ht="15" x14ac:dyDescent="0.2">
      <c r="A3" s="549" t="s">
        <v>90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6" ht="15" x14ac:dyDescent="0.2">
      <c r="A4" s="550">
        <v>44600</v>
      </c>
      <c r="B4" s="550"/>
      <c r="C4" s="84" t="s">
        <v>199</v>
      </c>
      <c r="D4" s="84"/>
      <c r="E4" s="9"/>
      <c r="F4" s="9"/>
      <c r="G4" s="9"/>
      <c r="H4" s="9"/>
      <c r="I4" s="9"/>
      <c r="J4" s="39"/>
      <c r="K4" s="39"/>
      <c r="L4" s="39"/>
      <c r="M4" s="39" t="s">
        <v>34</v>
      </c>
    </row>
    <row r="5" spans="1:16" ht="3.75" customHeight="1" x14ac:dyDescent="0.2">
      <c r="A5" s="102"/>
      <c r="B5" s="114"/>
      <c r="C5" s="102"/>
      <c r="D5" s="102"/>
      <c r="E5" s="9"/>
      <c r="F5" s="9"/>
      <c r="G5" s="9"/>
      <c r="H5" s="9"/>
      <c r="I5" s="9"/>
      <c r="J5" s="39"/>
      <c r="K5" s="39"/>
      <c r="L5" s="39"/>
      <c r="M5" s="39"/>
      <c r="N5" s="39"/>
    </row>
    <row r="6" spans="1:16" ht="14.25" customHeight="1" x14ac:dyDescent="0.2">
      <c r="A6" s="528" t="s">
        <v>65</v>
      </c>
      <c r="B6" s="551" t="s">
        <v>0</v>
      </c>
      <c r="C6" s="552"/>
      <c r="D6" s="546" t="s">
        <v>66</v>
      </c>
      <c r="E6" s="19" t="s">
        <v>67</v>
      </c>
      <c r="F6" s="20"/>
      <c r="G6" s="21"/>
      <c r="H6" s="22"/>
      <c r="I6" s="22" t="s">
        <v>1</v>
      </c>
      <c r="J6" s="22"/>
      <c r="K6" s="22"/>
      <c r="L6" s="23"/>
      <c r="M6" s="522" t="s">
        <v>2</v>
      </c>
      <c r="N6" s="556" t="s">
        <v>10</v>
      </c>
      <c r="O6" s="558" t="s">
        <v>258</v>
      </c>
    </row>
    <row r="7" spans="1:16" ht="14.25" customHeight="1" x14ac:dyDescent="0.2">
      <c r="A7" s="529"/>
      <c r="B7" s="553"/>
      <c r="C7" s="554"/>
      <c r="D7" s="547"/>
      <c r="E7" s="24" t="s">
        <v>68</v>
      </c>
      <c r="F7" s="25"/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555"/>
      <c r="N7" s="557"/>
      <c r="O7" s="559"/>
    </row>
    <row r="8" spans="1:16" ht="24" customHeight="1" x14ac:dyDescent="0.2">
      <c r="A8" s="151">
        <v>1</v>
      </c>
      <c r="B8" s="88" t="s">
        <v>8</v>
      </c>
      <c r="D8" s="38" t="s">
        <v>73</v>
      </c>
      <c r="E8" s="545" t="s">
        <v>42</v>
      </c>
      <c r="F8" s="545"/>
      <c r="G8" s="153">
        <v>104.1</v>
      </c>
      <c r="H8" s="152">
        <v>104.3</v>
      </c>
      <c r="I8" s="152">
        <v>103.8</v>
      </c>
      <c r="J8" s="152">
        <v>104.6</v>
      </c>
      <c r="K8" s="152">
        <v>104.6</v>
      </c>
      <c r="L8" s="152">
        <v>105.9</v>
      </c>
      <c r="M8" s="154">
        <f t="shared" ref="M8:M52" si="0">SUM(G8:L8)</f>
        <v>627.29999999999995</v>
      </c>
      <c r="N8" s="40" t="s">
        <v>11</v>
      </c>
      <c r="O8" s="235">
        <v>12</v>
      </c>
      <c r="P8" s="359" t="s">
        <v>337</v>
      </c>
    </row>
    <row r="9" spans="1:16" ht="24" customHeight="1" x14ac:dyDescent="0.2">
      <c r="A9" s="151">
        <v>2</v>
      </c>
      <c r="B9" s="88" t="s">
        <v>46</v>
      </c>
      <c r="D9" s="38" t="s">
        <v>189</v>
      </c>
      <c r="E9" s="544" t="s">
        <v>178</v>
      </c>
      <c r="F9" s="544"/>
      <c r="G9" s="153">
        <v>103.7</v>
      </c>
      <c r="H9" s="152">
        <v>103.7</v>
      </c>
      <c r="I9" s="152">
        <v>104.9</v>
      </c>
      <c r="J9" s="152">
        <v>104.4</v>
      </c>
      <c r="K9" s="152">
        <v>104.1</v>
      </c>
      <c r="L9" s="152">
        <v>104.1</v>
      </c>
      <c r="M9" s="154">
        <f t="shared" si="0"/>
        <v>624.90000000000009</v>
      </c>
      <c r="N9" s="40" t="s">
        <v>12</v>
      </c>
      <c r="O9" s="235">
        <v>17</v>
      </c>
      <c r="P9" s="359" t="s">
        <v>337</v>
      </c>
    </row>
    <row r="10" spans="1:16" ht="24" customHeight="1" x14ac:dyDescent="0.2">
      <c r="A10" s="151">
        <v>3</v>
      </c>
      <c r="B10" s="88" t="s">
        <v>54</v>
      </c>
      <c r="D10" s="38" t="s">
        <v>159</v>
      </c>
      <c r="E10" s="544" t="s">
        <v>192</v>
      </c>
      <c r="F10" s="544"/>
      <c r="G10" s="153">
        <v>104.8</v>
      </c>
      <c r="H10" s="152">
        <v>103.8</v>
      </c>
      <c r="I10" s="152">
        <v>104.4</v>
      </c>
      <c r="J10" s="152">
        <v>104.6</v>
      </c>
      <c r="K10" s="152">
        <v>103.2</v>
      </c>
      <c r="L10" s="152">
        <v>103.7</v>
      </c>
      <c r="M10" s="154">
        <f t="shared" si="0"/>
        <v>624.50000000000011</v>
      </c>
      <c r="N10" s="40" t="s">
        <v>12</v>
      </c>
      <c r="O10" s="235">
        <v>12</v>
      </c>
      <c r="P10" s="359" t="s">
        <v>337</v>
      </c>
    </row>
    <row r="11" spans="1:16" ht="24" customHeight="1" x14ac:dyDescent="0.2">
      <c r="A11" s="151">
        <v>4</v>
      </c>
      <c r="B11" s="88" t="s">
        <v>19</v>
      </c>
      <c r="D11" s="38" t="s">
        <v>43</v>
      </c>
      <c r="E11" s="544" t="s">
        <v>77</v>
      </c>
      <c r="F11" s="544"/>
      <c r="G11" s="153">
        <v>103.2</v>
      </c>
      <c r="H11" s="152">
        <v>102.6</v>
      </c>
      <c r="I11" s="152">
        <v>103.9</v>
      </c>
      <c r="J11" s="152">
        <v>103.6</v>
      </c>
      <c r="K11" s="152">
        <v>105</v>
      </c>
      <c r="L11" s="152">
        <v>104.2</v>
      </c>
      <c r="M11" s="154">
        <f t="shared" si="0"/>
        <v>622.50000000000011</v>
      </c>
      <c r="N11" s="40" t="s">
        <v>12</v>
      </c>
      <c r="O11" s="235">
        <v>6</v>
      </c>
      <c r="P11" s="359" t="s">
        <v>337</v>
      </c>
    </row>
    <row r="12" spans="1:16" ht="24" customHeight="1" x14ac:dyDescent="0.2">
      <c r="A12" s="151">
        <v>5</v>
      </c>
      <c r="B12" s="88" t="s">
        <v>49</v>
      </c>
      <c r="D12" s="38" t="s">
        <v>181</v>
      </c>
      <c r="E12" s="544" t="s">
        <v>316</v>
      </c>
      <c r="F12" s="544"/>
      <c r="G12" s="153">
        <v>104.7</v>
      </c>
      <c r="H12" s="152">
        <v>102.5</v>
      </c>
      <c r="I12" s="152">
        <v>104.1</v>
      </c>
      <c r="J12" s="152">
        <v>104.3</v>
      </c>
      <c r="K12" s="152">
        <v>102.8</v>
      </c>
      <c r="L12" s="152">
        <v>103</v>
      </c>
      <c r="M12" s="154">
        <f t="shared" si="0"/>
        <v>621.4</v>
      </c>
      <c r="N12" s="40" t="s">
        <v>12</v>
      </c>
      <c r="O12" s="235">
        <v>19</v>
      </c>
      <c r="P12" s="359" t="s">
        <v>337</v>
      </c>
    </row>
    <row r="13" spans="1:16" ht="24" customHeight="1" x14ac:dyDescent="0.2">
      <c r="A13" s="151">
        <v>6</v>
      </c>
      <c r="B13" s="88" t="s">
        <v>48</v>
      </c>
      <c r="D13" s="38" t="s">
        <v>157</v>
      </c>
      <c r="E13" s="544" t="s">
        <v>176</v>
      </c>
      <c r="F13" s="544"/>
      <c r="G13" s="153">
        <v>103.9</v>
      </c>
      <c r="H13" s="152">
        <v>104</v>
      </c>
      <c r="I13" s="152">
        <v>103.6</v>
      </c>
      <c r="J13" s="152">
        <v>103.4</v>
      </c>
      <c r="K13" s="152">
        <v>103.8</v>
      </c>
      <c r="L13" s="152">
        <v>101.9</v>
      </c>
      <c r="M13" s="154">
        <f t="shared" si="0"/>
        <v>620.59999999999991</v>
      </c>
      <c r="N13" s="40" t="s">
        <v>12</v>
      </c>
      <c r="O13" s="235">
        <v>7</v>
      </c>
      <c r="P13" s="359" t="s">
        <v>337</v>
      </c>
    </row>
    <row r="14" spans="1:16" ht="24" customHeight="1" x14ac:dyDescent="0.2">
      <c r="A14" s="151">
        <v>7</v>
      </c>
      <c r="B14" s="88" t="s">
        <v>26</v>
      </c>
      <c r="D14" s="38" t="s">
        <v>157</v>
      </c>
      <c r="E14" s="544" t="s">
        <v>176</v>
      </c>
      <c r="F14" s="544"/>
      <c r="G14" s="153">
        <v>102.5</v>
      </c>
      <c r="H14" s="152">
        <v>102.2</v>
      </c>
      <c r="I14" s="152">
        <v>103</v>
      </c>
      <c r="J14" s="152">
        <v>102.5</v>
      </c>
      <c r="K14" s="152">
        <v>104.8</v>
      </c>
      <c r="L14" s="152">
        <v>103.9</v>
      </c>
      <c r="M14" s="154">
        <f t="shared" si="0"/>
        <v>618.9</v>
      </c>
      <c r="N14" s="40" t="s">
        <v>12</v>
      </c>
      <c r="O14" s="235">
        <v>4</v>
      </c>
      <c r="P14" s="359" t="s">
        <v>337</v>
      </c>
    </row>
    <row r="15" spans="1:16" ht="24" customHeight="1" x14ac:dyDescent="0.2">
      <c r="A15" s="327">
        <v>8</v>
      </c>
      <c r="B15" s="88" t="s">
        <v>50</v>
      </c>
      <c r="C15" s="37"/>
      <c r="D15" s="38" t="s">
        <v>43</v>
      </c>
      <c r="E15" s="544" t="s">
        <v>308</v>
      </c>
      <c r="F15" s="544"/>
      <c r="G15" s="153">
        <v>104.1</v>
      </c>
      <c r="H15" s="152">
        <v>102.1</v>
      </c>
      <c r="I15" s="152">
        <v>101.6</v>
      </c>
      <c r="J15" s="152">
        <v>103.6</v>
      </c>
      <c r="K15" s="152">
        <v>103.3</v>
      </c>
      <c r="L15" s="152">
        <v>103.3</v>
      </c>
      <c r="M15" s="154">
        <f t="shared" si="0"/>
        <v>617.99999999999989</v>
      </c>
      <c r="N15" s="40" t="s">
        <v>12</v>
      </c>
      <c r="O15" s="235">
        <v>8</v>
      </c>
      <c r="P15" s="359" t="s">
        <v>337</v>
      </c>
    </row>
    <row r="16" spans="1:16" ht="24" customHeight="1" x14ac:dyDescent="0.2">
      <c r="A16" s="151">
        <v>9</v>
      </c>
      <c r="B16" s="88" t="s">
        <v>168</v>
      </c>
      <c r="D16" s="38" t="s">
        <v>177</v>
      </c>
      <c r="E16" s="544" t="s">
        <v>178</v>
      </c>
      <c r="F16" s="544"/>
      <c r="G16" s="153">
        <v>101.5</v>
      </c>
      <c r="H16" s="152">
        <v>103.7</v>
      </c>
      <c r="I16" s="152">
        <v>102.5</v>
      </c>
      <c r="J16" s="152">
        <v>104.5</v>
      </c>
      <c r="K16" s="152">
        <v>102.8</v>
      </c>
      <c r="L16" s="152">
        <v>102.5</v>
      </c>
      <c r="M16" s="154">
        <f t="shared" si="0"/>
        <v>617.5</v>
      </c>
      <c r="N16" s="40" t="s">
        <v>12</v>
      </c>
      <c r="O16" s="235"/>
    </row>
    <row r="17" spans="1:15" ht="24" customHeight="1" x14ac:dyDescent="0.2">
      <c r="A17" s="151">
        <v>10</v>
      </c>
      <c r="B17" s="88" t="s">
        <v>149</v>
      </c>
      <c r="D17" s="38" t="s">
        <v>157</v>
      </c>
      <c r="E17" s="544" t="s">
        <v>190</v>
      </c>
      <c r="F17" s="544"/>
      <c r="G17" s="153">
        <v>103.1</v>
      </c>
      <c r="H17" s="152">
        <v>102.8</v>
      </c>
      <c r="I17" s="152">
        <v>102.5</v>
      </c>
      <c r="J17" s="152">
        <v>103.7</v>
      </c>
      <c r="K17" s="152">
        <v>103.7</v>
      </c>
      <c r="L17" s="152">
        <v>101.2</v>
      </c>
      <c r="M17" s="154">
        <f t="shared" si="0"/>
        <v>617</v>
      </c>
      <c r="N17" s="40" t="s">
        <v>12</v>
      </c>
      <c r="O17" s="235"/>
    </row>
    <row r="18" spans="1:15" ht="24" customHeight="1" x14ac:dyDescent="0.2">
      <c r="A18" s="151">
        <v>11</v>
      </c>
      <c r="B18" s="88" t="s">
        <v>55</v>
      </c>
      <c r="D18" s="38" t="s">
        <v>185</v>
      </c>
      <c r="E18" s="544" t="s">
        <v>193</v>
      </c>
      <c r="F18" s="544"/>
      <c r="G18" s="153">
        <v>101.1</v>
      </c>
      <c r="H18" s="152">
        <v>102.4</v>
      </c>
      <c r="I18" s="152">
        <v>103.4</v>
      </c>
      <c r="J18" s="152">
        <v>101.4</v>
      </c>
      <c r="K18" s="152">
        <v>103.6</v>
      </c>
      <c r="L18" s="152">
        <v>102.6</v>
      </c>
      <c r="M18" s="154">
        <f t="shared" si="0"/>
        <v>614.5</v>
      </c>
      <c r="N18" s="40" t="s">
        <v>70</v>
      </c>
      <c r="O18" s="40"/>
    </row>
    <row r="19" spans="1:15" ht="24" customHeight="1" x14ac:dyDescent="0.2">
      <c r="A19" s="151">
        <v>12</v>
      </c>
      <c r="B19" s="88" t="s">
        <v>169</v>
      </c>
      <c r="D19" s="38" t="s">
        <v>239</v>
      </c>
      <c r="E19" s="544" t="s">
        <v>80</v>
      </c>
      <c r="F19" s="544"/>
      <c r="G19" s="153">
        <v>103.5</v>
      </c>
      <c r="H19" s="152">
        <v>103</v>
      </c>
      <c r="I19" s="152">
        <v>101.4</v>
      </c>
      <c r="J19" s="152">
        <v>101.7</v>
      </c>
      <c r="K19" s="152">
        <v>102.5</v>
      </c>
      <c r="L19" s="152">
        <v>101.7</v>
      </c>
      <c r="M19" s="154">
        <f t="shared" si="0"/>
        <v>613.79999999999995</v>
      </c>
      <c r="N19" s="40" t="s">
        <v>70</v>
      </c>
      <c r="O19" s="40"/>
    </row>
    <row r="20" spans="1:15" ht="24" customHeight="1" x14ac:dyDescent="0.2">
      <c r="A20" s="151">
        <v>13</v>
      </c>
      <c r="B20" s="88" t="s">
        <v>17</v>
      </c>
      <c r="D20" s="38" t="s">
        <v>79</v>
      </c>
      <c r="E20" s="544" t="s">
        <v>77</v>
      </c>
      <c r="F20" s="544"/>
      <c r="G20" s="153">
        <v>100.4</v>
      </c>
      <c r="H20" s="152">
        <v>102.4</v>
      </c>
      <c r="I20" s="152">
        <v>102.4</v>
      </c>
      <c r="J20" s="152">
        <v>102.2</v>
      </c>
      <c r="K20" s="152">
        <v>103.3</v>
      </c>
      <c r="L20" s="152">
        <v>102.6</v>
      </c>
      <c r="M20" s="154">
        <f t="shared" si="0"/>
        <v>613.30000000000007</v>
      </c>
      <c r="N20" s="40" t="s">
        <v>70</v>
      </c>
      <c r="O20" s="40"/>
    </row>
    <row r="21" spans="1:15" ht="24" customHeight="1" x14ac:dyDescent="0.2">
      <c r="A21" s="151">
        <v>14</v>
      </c>
      <c r="B21" s="88" t="s">
        <v>175</v>
      </c>
      <c r="D21" s="38" t="s">
        <v>315</v>
      </c>
      <c r="E21" s="544" t="s">
        <v>80</v>
      </c>
      <c r="F21" s="544"/>
      <c r="G21" s="153">
        <v>103.2</v>
      </c>
      <c r="H21" s="152">
        <v>99.8</v>
      </c>
      <c r="I21" s="152">
        <v>102.2</v>
      </c>
      <c r="J21" s="152">
        <v>102.1</v>
      </c>
      <c r="K21" s="152">
        <v>102.5</v>
      </c>
      <c r="L21" s="152">
        <v>103.3</v>
      </c>
      <c r="M21" s="154">
        <f t="shared" si="0"/>
        <v>613.09999999999991</v>
      </c>
      <c r="N21" s="40" t="s">
        <v>70</v>
      </c>
      <c r="O21" s="40"/>
    </row>
    <row r="22" spans="1:15" ht="24" customHeight="1" x14ac:dyDescent="0.2">
      <c r="A22" s="151">
        <v>15</v>
      </c>
      <c r="B22" s="88" t="s">
        <v>243</v>
      </c>
      <c r="D22" s="38" t="s">
        <v>78</v>
      </c>
      <c r="E22" s="544" t="s">
        <v>312</v>
      </c>
      <c r="F22" s="544"/>
      <c r="G22" s="153">
        <v>101.1</v>
      </c>
      <c r="H22" s="152">
        <v>101.6</v>
      </c>
      <c r="I22" s="152">
        <v>101.4</v>
      </c>
      <c r="J22" s="152">
        <v>103.6</v>
      </c>
      <c r="K22" s="152">
        <v>103.7</v>
      </c>
      <c r="L22" s="152">
        <v>100.5</v>
      </c>
      <c r="M22" s="154">
        <f t="shared" si="0"/>
        <v>611.90000000000009</v>
      </c>
      <c r="N22" s="40" t="s">
        <v>70</v>
      </c>
      <c r="O22" s="40"/>
    </row>
    <row r="23" spans="1:15" ht="24" customHeight="1" x14ac:dyDescent="0.2">
      <c r="A23" s="151">
        <v>16</v>
      </c>
      <c r="B23" s="88" t="s">
        <v>314</v>
      </c>
      <c r="D23" s="38" t="s">
        <v>94</v>
      </c>
      <c r="E23" s="544" t="s">
        <v>176</v>
      </c>
      <c r="F23" s="544"/>
      <c r="G23" s="153">
        <v>100.3</v>
      </c>
      <c r="H23" s="152">
        <v>103.1</v>
      </c>
      <c r="I23" s="152">
        <v>101.9</v>
      </c>
      <c r="J23" s="152">
        <v>103.2</v>
      </c>
      <c r="K23" s="152">
        <v>99.6</v>
      </c>
      <c r="L23" s="152">
        <v>103.5</v>
      </c>
      <c r="M23" s="154">
        <f t="shared" si="0"/>
        <v>611.59999999999991</v>
      </c>
      <c r="N23" s="40" t="s">
        <v>70</v>
      </c>
      <c r="O23" s="40"/>
    </row>
    <row r="24" spans="1:15" ht="24" customHeight="1" x14ac:dyDescent="0.2">
      <c r="A24" s="151">
        <v>17</v>
      </c>
      <c r="B24" s="88" t="s">
        <v>44</v>
      </c>
      <c r="D24" s="38" t="s">
        <v>53</v>
      </c>
      <c r="E24" s="544" t="s">
        <v>45</v>
      </c>
      <c r="F24" s="544"/>
      <c r="G24" s="153">
        <v>101.9</v>
      </c>
      <c r="H24" s="152">
        <v>102.2</v>
      </c>
      <c r="I24" s="152">
        <v>101.9</v>
      </c>
      <c r="J24" s="152">
        <v>102.8</v>
      </c>
      <c r="K24" s="152">
        <v>99.7</v>
      </c>
      <c r="L24" s="152">
        <v>102.5</v>
      </c>
      <c r="M24" s="154">
        <f t="shared" si="0"/>
        <v>611</v>
      </c>
      <c r="N24" s="40" t="s">
        <v>70</v>
      </c>
      <c r="O24" s="40"/>
    </row>
    <row r="25" spans="1:15" ht="24" customHeight="1" x14ac:dyDescent="0.2">
      <c r="A25" s="151">
        <v>18</v>
      </c>
      <c r="B25" s="88" t="s">
        <v>156</v>
      </c>
      <c r="D25" s="38" t="s">
        <v>96</v>
      </c>
      <c r="E25" s="544" t="s">
        <v>190</v>
      </c>
      <c r="F25" s="544"/>
      <c r="G25" s="153">
        <v>101.2</v>
      </c>
      <c r="H25" s="152">
        <v>100.2</v>
      </c>
      <c r="I25" s="152">
        <v>101.7</v>
      </c>
      <c r="J25" s="152">
        <v>102</v>
      </c>
      <c r="K25" s="152">
        <v>99.2</v>
      </c>
      <c r="L25" s="152">
        <v>104.4</v>
      </c>
      <c r="M25" s="154">
        <f t="shared" si="0"/>
        <v>608.70000000000005</v>
      </c>
      <c r="N25" s="40" t="s">
        <v>70</v>
      </c>
    </row>
    <row r="26" spans="1:15" ht="24" customHeight="1" x14ac:dyDescent="0.2">
      <c r="A26" s="151">
        <v>19</v>
      </c>
      <c r="B26" s="88" t="s">
        <v>198</v>
      </c>
      <c r="D26" s="38" t="s">
        <v>96</v>
      </c>
      <c r="E26" s="544" t="s">
        <v>176</v>
      </c>
      <c r="F26" s="544"/>
      <c r="G26" s="153">
        <v>104.3</v>
      </c>
      <c r="H26" s="152">
        <v>100</v>
      </c>
      <c r="I26" s="152">
        <v>100.9</v>
      </c>
      <c r="J26" s="152">
        <v>101.3</v>
      </c>
      <c r="K26" s="152">
        <v>100.3</v>
      </c>
      <c r="L26" s="152">
        <v>101</v>
      </c>
      <c r="M26" s="154">
        <f t="shared" si="0"/>
        <v>607.80000000000007</v>
      </c>
      <c r="N26" s="40" t="s">
        <v>70</v>
      </c>
    </row>
    <row r="27" spans="1:15" ht="24" customHeight="1" x14ac:dyDescent="0.2">
      <c r="A27" s="151">
        <v>20</v>
      </c>
      <c r="B27" s="88" t="s">
        <v>170</v>
      </c>
      <c r="D27" s="38" t="s">
        <v>134</v>
      </c>
      <c r="E27" s="544" t="s">
        <v>190</v>
      </c>
      <c r="F27" s="544"/>
      <c r="G27" s="153">
        <v>101.1</v>
      </c>
      <c r="H27" s="152">
        <v>102.2</v>
      </c>
      <c r="I27" s="152">
        <v>100.9</v>
      </c>
      <c r="J27" s="152">
        <v>101.6</v>
      </c>
      <c r="K27" s="152">
        <v>102.1</v>
      </c>
      <c r="L27" s="152">
        <v>99.8</v>
      </c>
      <c r="M27" s="154">
        <f t="shared" si="0"/>
        <v>607.70000000000005</v>
      </c>
      <c r="N27" s="40" t="s">
        <v>70</v>
      </c>
    </row>
    <row r="28" spans="1:15" ht="24" customHeight="1" x14ac:dyDescent="0.2">
      <c r="A28" s="151">
        <v>21</v>
      </c>
      <c r="B28" s="88" t="s">
        <v>244</v>
      </c>
      <c r="D28" s="38" t="s">
        <v>93</v>
      </c>
      <c r="E28" s="544" t="s">
        <v>271</v>
      </c>
      <c r="F28" s="544"/>
      <c r="G28" s="153">
        <v>102</v>
      </c>
      <c r="H28" s="152">
        <v>102.9</v>
      </c>
      <c r="I28" s="152">
        <v>100</v>
      </c>
      <c r="J28" s="152">
        <v>103.6</v>
      </c>
      <c r="K28" s="152">
        <v>100</v>
      </c>
      <c r="L28" s="152">
        <v>99.2</v>
      </c>
      <c r="M28" s="154">
        <f t="shared" si="0"/>
        <v>607.70000000000005</v>
      </c>
      <c r="N28" s="40" t="s">
        <v>70</v>
      </c>
    </row>
    <row r="29" spans="1:15" ht="24" customHeight="1" x14ac:dyDescent="0.2">
      <c r="A29" s="151">
        <v>22</v>
      </c>
      <c r="B29" s="88" t="s">
        <v>196</v>
      </c>
      <c r="D29" s="38" t="s">
        <v>93</v>
      </c>
      <c r="E29" s="544" t="s">
        <v>51</v>
      </c>
      <c r="F29" s="544"/>
      <c r="G29" s="153">
        <v>98.8</v>
      </c>
      <c r="H29" s="152">
        <v>102.7</v>
      </c>
      <c r="I29" s="152">
        <v>102.9</v>
      </c>
      <c r="J29" s="152">
        <v>102.4</v>
      </c>
      <c r="K29" s="152">
        <v>100.3</v>
      </c>
      <c r="L29" s="152">
        <v>98.5</v>
      </c>
      <c r="M29" s="154">
        <f t="shared" si="0"/>
        <v>605.59999999999991</v>
      </c>
      <c r="N29" s="40" t="s">
        <v>70</v>
      </c>
    </row>
    <row r="30" spans="1:15" ht="24" customHeight="1" x14ac:dyDescent="0.2">
      <c r="A30" s="41">
        <v>23</v>
      </c>
      <c r="B30" s="88" t="s">
        <v>200</v>
      </c>
      <c r="D30" s="38" t="s">
        <v>134</v>
      </c>
      <c r="E30" s="544" t="s">
        <v>80</v>
      </c>
      <c r="F30" s="544"/>
      <c r="G30" s="153">
        <v>101.9</v>
      </c>
      <c r="H30" s="152">
        <v>99.8</v>
      </c>
      <c r="I30" s="152">
        <v>100.6</v>
      </c>
      <c r="J30" s="152">
        <v>100.9</v>
      </c>
      <c r="K30" s="152">
        <v>101.2</v>
      </c>
      <c r="L30" s="152">
        <v>100.5</v>
      </c>
      <c r="M30" s="154">
        <f t="shared" si="0"/>
        <v>604.89999999999986</v>
      </c>
      <c r="N30" s="40" t="s">
        <v>70</v>
      </c>
    </row>
    <row r="31" spans="1:15" ht="24" customHeight="1" x14ac:dyDescent="0.2">
      <c r="A31" s="151">
        <v>24</v>
      </c>
      <c r="B31" s="88" t="s">
        <v>171</v>
      </c>
      <c r="D31" s="38" t="s">
        <v>134</v>
      </c>
      <c r="E31" s="544" t="s">
        <v>195</v>
      </c>
      <c r="F31" s="544"/>
      <c r="G31" s="153">
        <v>99.9</v>
      </c>
      <c r="H31" s="152">
        <v>99.3</v>
      </c>
      <c r="I31" s="152">
        <v>101.7</v>
      </c>
      <c r="J31" s="152">
        <v>100.6</v>
      </c>
      <c r="K31" s="152">
        <v>101.5</v>
      </c>
      <c r="L31" s="152">
        <v>101.3</v>
      </c>
      <c r="M31" s="154">
        <f t="shared" si="0"/>
        <v>604.29999999999995</v>
      </c>
      <c r="N31" s="40" t="s">
        <v>70</v>
      </c>
    </row>
    <row r="32" spans="1:15" ht="24" customHeight="1" x14ac:dyDescent="0.2">
      <c r="A32" s="151">
        <v>25</v>
      </c>
      <c r="B32" s="88" t="s">
        <v>194</v>
      </c>
      <c r="D32" s="38" t="s">
        <v>134</v>
      </c>
      <c r="E32" s="544" t="s">
        <v>195</v>
      </c>
      <c r="F32" s="544"/>
      <c r="G32" s="153">
        <v>99.1</v>
      </c>
      <c r="H32" s="152">
        <v>102.4</v>
      </c>
      <c r="I32" s="152">
        <v>100.5</v>
      </c>
      <c r="J32" s="152">
        <v>101.3</v>
      </c>
      <c r="K32" s="152">
        <v>100.2</v>
      </c>
      <c r="L32" s="152">
        <v>100.5</v>
      </c>
      <c r="M32" s="154">
        <f t="shared" si="0"/>
        <v>604</v>
      </c>
      <c r="N32" s="40" t="s">
        <v>70</v>
      </c>
    </row>
    <row r="33" spans="1:14" ht="24" customHeight="1" x14ac:dyDescent="0.2">
      <c r="A33" s="151">
        <v>26</v>
      </c>
      <c r="B33" s="88" t="s">
        <v>269</v>
      </c>
      <c r="D33" s="38" t="s">
        <v>96</v>
      </c>
      <c r="E33" s="544" t="s">
        <v>313</v>
      </c>
      <c r="F33" s="544"/>
      <c r="G33" s="153">
        <v>99.1</v>
      </c>
      <c r="H33" s="152">
        <v>100.2</v>
      </c>
      <c r="I33" s="152">
        <v>102.7</v>
      </c>
      <c r="J33" s="152">
        <v>100.9</v>
      </c>
      <c r="K33" s="152">
        <v>99.4</v>
      </c>
      <c r="L33" s="152">
        <v>100.4</v>
      </c>
      <c r="M33" s="154">
        <f t="shared" si="0"/>
        <v>602.69999999999993</v>
      </c>
      <c r="N33" s="40" t="s">
        <v>70</v>
      </c>
    </row>
    <row r="34" spans="1:14" ht="24" customHeight="1" x14ac:dyDescent="0.2">
      <c r="A34" s="151">
        <v>27</v>
      </c>
      <c r="B34" s="88" t="s">
        <v>172</v>
      </c>
      <c r="D34" s="38" t="s">
        <v>134</v>
      </c>
      <c r="E34" s="544" t="s">
        <v>179</v>
      </c>
      <c r="F34" s="544"/>
      <c r="G34" s="153">
        <v>100.2</v>
      </c>
      <c r="H34" s="152">
        <v>100.9</v>
      </c>
      <c r="I34" s="152">
        <v>99.1</v>
      </c>
      <c r="J34" s="152">
        <v>100.7</v>
      </c>
      <c r="K34" s="152">
        <v>100.3</v>
      </c>
      <c r="L34" s="152">
        <v>101.2</v>
      </c>
      <c r="M34" s="154">
        <f t="shared" si="0"/>
        <v>602.40000000000009</v>
      </c>
      <c r="N34" s="40" t="s">
        <v>70</v>
      </c>
    </row>
    <row r="35" spans="1:14" ht="24" customHeight="1" x14ac:dyDescent="0.2">
      <c r="A35" s="151">
        <v>28</v>
      </c>
      <c r="B35" s="88" t="s">
        <v>265</v>
      </c>
      <c r="D35" s="38" t="s">
        <v>94</v>
      </c>
      <c r="E35" s="544" t="s">
        <v>191</v>
      </c>
      <c r="F35" s="544"/>
      <c r="G35" s="153">
        <v>101.3</v>
      </c>
      <c r="H35" s="152">
        <v>100.2</v>
      </c>
      <c r="I35" s="152">
        <v>100.8</v>
      </c>
      <c r="J35" s="152">
        <v>99.8</v>
      </c>
      <c r="K35" s="152">
        <v>100.2</v>
      </c>
      <c r="L35" s="152">
        <v>99.8</v>
      </c>
      <c r="M35" s="154">
        <f t="shared" si="0"/>
        <v>602.1</v>
      </c>
      <c r="N35" s="40" t="s">
        <v>70</v>
      </c>
    </row>
    <row r="36" spans="1:14" ht="24" customHeight="1" x14ac:dyDescent="0.2">
      <c r="A36" s="151">
        <v>29</v>
      </c>
      <c r="B36" s="88" t="s">
        <v>267</v>
      </c>
      <c r="D36" s="38" t="s">
        <v>93</v>
      </c>
      <c r="E36" s="544" t="s">
        <v>268</v>
      </c>
      <c r="F36" s="544"/>
      <c r="G36" s="153">
        <v>98.8</v>
      </c>
      <c r="H36" s="152">
        <v>102.4</v>
      </c>
      <c r="I36" s="152">
        <v>99.1</v>
      </c>
      <c r="J36" s="152">
        <v>98.8</v>
      </c>
      <c r="K36" s="152">
        <v>100.9</v>
      </c>
      <c r="L36" s="152">
        <v>101.2</v>
      </c>
      <c r="M36" s="154">
        <f t="shared" si="0"/>
        <v>601.20000000000005</v>
      </c>
      <c r="N36" s="40" t="s">
        <v>70</v>
      </c>
    </row>
    <row r="37" spans="1:14" ht="24" customHeight="1" x14ac:dyDescent="0.2">
      <c r="A37" s="151"/>
      <c r="B37" s="88"/>
      <c r="D37" s="38"/>
      <c r="E37" s="346"/>
      <c r="F37" s="346"/>
      <c r="G37" s="153"/>
      <c r="H37" s="152"/>
      <c r="I37" s="152"/>
      <c r="J37" s="152"/>
      <c r="K37" s="152"/>
      <c r="L37" s="152"/>
      <c r="M37" s="154"/>
      <c r="N37" s="40"/>
    </row>
    <row r="38" spans="1:14" ht="24" customHeight="1" x14ac:dyDescent="0.2">
      <c r="A38" s="151"/>
      <c r="B38" s="88"/>
      <c r="D38" s="38"/>
      <c r="E38" s="346"/>
      <c r="F38" s="346"/>
      <c r="G38" s="153"/>
      <c r="H38" s="152"/>
      <c r="I38" s="152"/>
      <c r="J38" s="152"/>
      <c r="K38" s="152"/>
      <c r="L38" s="152"/>
      <c r="M38" s="154"/>
      <c r="N38" s="152" t="s">
        <v>307</v>
      </c>
    </row>
    <row r="39" spans="1:14" ht="24" customHeight="1" x14ac:dyDescent="0.2">
      <c r="A39" s="151"/>
      <c r="B39" s="88"/>
      <c r="D39" s="38"/>
      <c r="E39" s="346"/>
      <c r="F39" s="346"/>
      <c r="G39" s="153"/>
      <c r="H39" s="152"/>
      <c r="I39" s="152"/>
      <c r="J39" s="152"/>
      <c r="K39" s="152"/>
      <c r="L39" s="152"/>
      <c r="M39" s="154"/>
      <c r="N39" s="152"/>
    </row>
    <row r="40" spans="1:14" ht="24" customHeight="1" x14ac:dyDescent="0.2">
      <c r="A40" s="151">
        <v>30</v>
      </c>
      <c r="B40" s="88" t="s">
        <v>25</v>
      </c>
      <c r="D40" s="38" t="s">
        <v>94</v>
      </c>
      <c r="E40" s="544" t="s">
        <v>99</v>
      </c>
      <c r="F40" s="544"/>
      <c r="G40" s="153">
        <v>98.1</v>
      </c>
      <c r="H40" s="152">
        <v>101.5</v>
      </c>
      <c r="I40" s="152">
        <v>99.7</v>
      </c>
      <c r="J40" s="152">
        <v>100</v>
      </c>
      <c r="K40" s="152">
        <v>100.5</v>
      </c>
      <c r="L40" s="152">
        <v>100.9</v>
      </c>
      <c r="M40" s="154">
        <f t="shared" si="0"/>
        <v>600.70000000000005</v>
      </c>
      <c r="N40" s="40" t="s">
        <v>70</v>
      </c>
    </row>
    <row r="41" spans="1:14" ht="24" customHeight="1" x14ac:dyDescent="0.2">
      <c r="A41" s="151">
        <v>31</v>
      </c>
      <c r="B41" s="88" t="s">
        <v>311</v>
      </c>
      <c r="D41" s="38" t="s">
        <v>134</v>
      </c>
      <c r="E41" s="544" t="s">
        <v>268</v>
      </c>
      <c r="F41" s="544"/>
      <c r="G41" s="153">
        <v>99</v>
      </c>
      <c r="H41" s="152">
        <v>99.7</v>
      </c>
      <c r="I41" s="152">
        <v>102.6</v>
      </c>
      <c r="J41" s="152">
        <v>96.4</v>
      </c>
      <c r="K41" s="152">
        <v>102</v>
      </c>
      <c r="L41" s="152">
        <v>99.1</v>
      </c>
      <c r="M41" s="154">
        <f t="shared" si="0"/>
        <v>598.79999999999995</v>
      </c>
      <c r="N41" s="40" t="s">
        <v>70</v>
      </c>
    </row>
    <row r="42" spans="1:14" ht="24" customHeight="1" x14ac:dyDescent="0.2">
      <c r="A42" s="151">
        <v>32</v>
      </c>
      <c r="B42" s="88" t="s">
        <v>158</v>
      </c>
      <c r="D42" s="38" t="s">
        <v>93</v>
      </c>
      <c r="E42" s="544" t="s">
        <v>99</v>
      </c>
      <c r="F42" s="544"/>
      <c r="G42" s="153">
        <v>100</v>
      </c>
      <c r="H42" s="152">
        <v>97</v>
      </c>
      <c r="I42" s="152">
        <v>102.1</v>
      </c>
      <c r="J42" s="152">
        <v>100.3</v>
      </c>
      <c r="K42" s="152">
        <v>99.2</v>
      </c>
      <c r="L42" s="152">
        <v>98.6</v>
      </c>
      <c r="M42" s="154">
        <f t="shared" si="0"/>
        <v>597.20000000000005</v>
      </c>
      <c r="N42" s="40" t="s">
        <v>70</v>
      </c>
    </row>
    <row r="43" spans="1:14" ht="24" customHeight="1" x14ac:dyDescent="0.2">
      <c r="A43" s="151">
        <v>33</v>
      </c>
      <c r="B43" s="88" t="s">
        <v>197</v>
      </c>
      <c r="D43" s="38" t="s">
        <v>91</v>
      </c>
      <c r="E43" s="544" t="s">
        <v>99</v>
      </c>
      <c r="F43" s="544"/>
      <c r="G43" s="153">
        <v>99.4</v>
      </c>
      <c r="H43" s="152">
        <v>100.7</v>
      </c>
      <c r="I43" s="152">
        <v>97.3</v>
      </c>
      <c r="J43" s="152">
        <v>98.5</v>
      </c>
      <c r="K43" s="152">
        <v>99.9</v>
      </c>
      <c r="L43" s="152">
        <v>100.6</v>
      </c>
      <c r="M43" s="154">
        <f t="shared" si="0"/>
        <v>596.40000000000009</v>
      </c>
      <c r="N43" s="40" t="s">
        <v>70</v>
      </c>
    </row>
    <row r="44" spans="1:14" ht="25.5" customHeight="1" x14ac:dyDescent="0.2">
      <c r="A44" s="151">
        <v>34</v>
      </c>
      <c r="B44" s="88" t="s">
        <v>152</v>
      </c>
      <c r="D44" s="38" t="s">
        <v>134</v>
      </c>
      <c r="E44" s="544" t="s">
        <v>99</v>
      </c>
      <c r="F44" s="544"/>
      <c r="G44" s="153">
        <v>100.9</v>
      </c>
      <c r="H44" s="152">
        <v>97.6</v>
      </c>
      <c r="I44" s="152">
        <v>98.8</v>
      </c>
      <c r="J44" s="152">
        <v>98.5</v>
      </c>
      <c r="K44" s="152">
        <v>97.3</v>
      </c>
      <c r="L44" s="152">
        <v>102.6</v>
      </c>
      <c r="M44" s="154">
        <f t="shared" si="0"/>
        <v>595.70000000000005</v>
      </c>
      <c r="N44" s="40" t="s">
        <v>70</v>
      </c>
    </row>
    <row r="45" spans="1:14" ht="24" customHeight="1" x14ac:dyDescent="0.2">
      <c r="A45" s="151">
        <v>35</v>
      </c>
      <c r="B45" s="88" t="s">
        <v>266</v>
      </c>
      <c r="D45" s="38" t="s">
        <v>43</v>
      </c>
      <c r="E45" s="544" t="s">
        <v>80</v>
      </c>
      <c r="F45" s="544"/>
      <c r="G45" s="153">
        <v>99.7</v>
      </c>
      <c r="H45" s="152">
        <v>97.4</v>
      </c>
      <c r="I45" s="152">
        <v>101.3</v>
      </c>
      <c r="J45" s="152">
        <v>99.7</v>
      </c>
      <c r="K45" s="152">
        <v>98.3</v>
      </c>
      <c r="L45" s="152">
        <v>98.6</v>
      </c>
      <c r="M45" s="154">
        <f t="shared" si="0"/>
        <v>595</v>
      </c>
      <c r="N45" s="40" t="s">
        <v>70</v>
      </c>
    </row>
    <row r="46" spans="1:14" ht="24" customHeight="1" x14ac:dyDescent="0.2">
      <c r="A46" s="151">
        <v>36</v>
      </c>
      <c r="B46" s="88" t="s">
        <v>173</v>
      </c>
      <c r="D46" s="38" t="s">
        <v>114</v>
      </c>
      <c r="E46" s="544" t="s">
        <v>166</v>
      </c>
      <c r="F46" s="544"/>
      <c r="G46" s="153">
        <v>98.4</v>
      </c>
      <c r="H46" s="152">
        <v>98.3</v>
      </c>
      <c r="I46" s="152">
        <v>96.3</v>
      </c>
      <c r="J46" s="152">
        <v>97.7</v>
      </c>
      <c r="K46" s="152">
        <v>98</v>
      </c>
      <c r="L46" s="152">
        <v>101.5</v>
      </c>
      <c r="M46" s="154">
        <f t="shared" si="0"/>
        <v>590.20000000000005</v>
      </c>
      <c r="N46" s="40" t="s">
        <v>70</v>
      </c>
    </row>
    <row r="47" spans="1:14" ht="24" customHeight="1" x14ac:dyDescent="0.2">
      <c r="A47" s="151">
        <v>37</v>
      </c>
      <c r="B47" s="88" t="s">
        <v>246</v>
      </c>
      <c r="D47" s="38" t="s">
        <v>113</v>
      </c>
      <c r="E47" s="544" t="s">
        <v>99</v>
      </c>
      <c r="F47" s="544"/>
      <c r="G47" s="153">
        <v>99.2</v>
      </c>
      <c r="H47" s="152">
        <v>95.9</v>
      </c>
      <c r="I47" s="152">
        <v>99.8</v>
      </c>
      <c r="J47" s="152">
        <v>97.9</v>
      </c>
      <c r="K47" s="152">
        <v>98.5</v>
      </c>
      <c r="L47" s="152">
        <v>97.6</v>
      </c>
      <c r="M47" s="154">
        <f t="shared" si="0"/>
        <v>588.90000000000009</v>
      </c>
      <c r="N47" s="40" t="s">
        <v>70</v>
      </c>
    </row>
    <row r="48" spans="1:14" ht="24" customHeight="1" x14ac:dyDescent="0.2">
      <c r="A48" s="151">
        <v>38</v>
      </c>
      <c r="B48" s="88" t="s">
        <v>240</v>
      </c>
      <c r="D48" s="38" t="s">
        <v>241</v>
      </c>
      <c r="E48" s="544" t="s">
        <v>99</v>
      </c>
      <c r="F48" s="544"/>
      <c r="G48" s="153">
        <v>99.7</v>
      </c>
      <c r="H48" s="152">
        <v>98.6</v>
      </c>
      <c r="I48" s="152">
        <v>98</v>
      </c>
      <c r="J48" s="152">
        <v>97.6</v>
      </c>
      <c r="K48" s="152">
        <v>96.9</v>
      </c>
      <c r="L48" s="152">
        <v>95.7</v>
      </c>
      <c r="M48" s="154">
        <f t="shared" si="0"/>
        <v>586.5</v>
      </c>
      <c r="N48" s="40" t="s">
        <v>70</v>
      </c>
    </row>
    <row r="49" spans="1:19" ht="24" customHeight="1" x14ac:dyDescent="0.2">
      <c r="A49" s="151">
        <v>39</v>
      </c>
      <c r="B49" s="88" t="s">
        <v>237</v>
      </c>
      <c r="D49" s="38" t="s">
        <v>93</v>
      </c>
      <c r="E49" s="544" t="s">
        <v>191</v>
      </c>
      <c r="F49" s="544"/>
      <c r="G49" s="153">
        <v>99.9</v>
      </c>
      <c r="H49" s="152">
        <v>99.9</v>
      </c>
      <c r="I49" s="152">
        <v>93.5</v>
      </c>
      <c r="J49" s="152">
        <v>97</v>
      </c>
      <c r="K49" s="152">
        <v>98.1</v>
      </c>
      <c r="L49" s="152">
        <v>97.4</v>
      </c>
      <c r="M49" s="154">
        <f t="shared" si="0"/>
        <v>585.79999999999995</v>
      </c>
      <c r="N49" s="40" t="s">
        <v>70</v>
      </c>
    </row>
    <row r="50" spans="1:19" ht="24" customHeight="1" x14ac:dyDescent="0.2">
      <c r="A50" s="151">
        <v>40</v>
      </c>
      <c r="B50" s="88" t="s">
        <v>309</v>
      </c>
      <c r="D50" s="38" t="s">
        <v>93</v>
      </c>
      <c r="E50" s="544" t="s">
        <v>310</v>
      </c>
      <c r="F50" s="544"/>
      <c r="G50" s="153">
        <v>93.5</v>
      </c>
      <c r="H50" s="152">
        <v>97.5</v>
      </c>
      <c r="I50" s="152">
        <v>98.7</v>
      </c>
      <c r="J50" s="152">
        <v>99.9</v>
      </c>
      <c r="K50" s="152">
        <v>97.2</v>
      </c>
      <c r="L50" s="152">
        <v>97.3</v>
      </c>
      <c r="M50" s="154">
        <f t="shared" si="0"/>
        <v>584.1</v>
      </c>
      <c r="N50" s="40" t="s">
        <v>70</v>
      </c>
    </row>
    <row r="51" spans="1:19" ht="24" customHeight="1" x14ac:dyDescent="0.2">
      <c r="A51" s="151">
        <v>41</v>
      </c>
      <c r="B51" s="88" t="s">
        <v>153</v>
      </c>
      <c r="D51" s="38" t="s">
        <v>91</v>
      </c>
      <c r="E51" s="544" t="s">
        <v>99</v>
      </c>
      <c r="F51" s="544"/>
      <c r="G51" s="153">
        <v>98.9</v>
      </c>
      <c r="H51" s="152">
        <v>99.2</v>
      </c>
      <c r="I51" s="152">
        <v>95.5</v>
      </c>
      <c r="J51" s="152">
        <v>96.8</v>
      </c>
      <c r="K51" s="152">
        <v>94.6</v>
      </c>
      <c r="L51" s="152">
        <v>91.8</v>
      </c>
      <c r="M51" s="154">
        <f t="shared" si="0"/>
        <v>576.79999999999995</v>
      </c>
      <c r="N51" s="40" t="s">
        <v>70</v>
      </c>
    </row>
    <row r="52" spans="1:19" ht="24" customHeight="1" x14ac:dyDescent="0.2">
      <c r="A52" s="151">
        <v>42</v>
      </c>
      <c r="B52" s="88" t="s">
        <v>272</v>
      </c>
      <c r="D52" s="38" t="s">
        <v>93</v>
      </c>
      <c r="E52" s="544" t="s">
        <v>99</v>
      </c>
      <c r="F52" s="544"/>
      <c r="G52" s="153">
        <v>94.8</v>
      </c>
      <c r="H52" s="152">
        <v>93.8</v>
      </c>
      <c r="I52" s="152">
        <v>90.4</v>
      </c>
      <c r="J52" s="152">
        <v>92.2</v>
      </c>
      <c r="K52" s="152">
        <v>94.7</v>
      </c>
      <c r="L52" s="152">
        <v>97.7</v>
      </c>
      <c r="M52" s="154">
        <f t="shared" si="0"/>
        <v>563.6</v>
      </c>
      <c r="N52" s="40" t="s">
        <v>70</v>
      </c>
    </row>
    <row r="53" spans="1:19" ht="47.25" customHeight="1" x14ac:dyDescent="0.2"/>
    <row r="54" spans="1:19" ht="47.25" customHeight="1" x14ac:dyDescent="0.3">
      <c r="B54" s="63" t="s">
        <v>183</v>
      </c>
      <c r="C54" s="63"/>
      <c r="D54" s="92"/>
      <c r="E54" s="93"/>
      <c r="F54" s="94"/>
      <c r="G54" s="94"/>
      <c r="H54" s="97"/>
      <c r="I54"/>
      <c r="J54" s="97" t="s">
        <v>9</v>
      </c>
      <c r="L54" s="95"/>
      <c r="M54"/>
      <c r="N54"/>
      <c r="O54" s="96"/>
      <c r="R54" s="95"/>
      <c r="S54" s="96"/>
    </row>
    <row r="55" spans="1:19" ht="9.75" customHeight="1" x14ac:dyDescent="0.3">
      <c r="B55" s="63"/>
      <c r="C55" s="63"/>
      <c r="D55" s="92"/>
      <c r="E55" s="93"/>
      <c r="F55" s="94"/>
      <c r="G55" s="94"/>
      <c r="H55" s="97"/>
      <c r="I55"/>
      <c r="J55" s="99"/>
      <c r="L55" s="95"/>
      <c r="M55"/>
      <c r="N55"/>
      <c r="O55" s="96"/>
      <c r="R55" s="95"/>
      <c r="S55" s="96"/>
    </row>
    <row r="56" spans="1:19" ht="47.25" customHeight="1" x14ac:dyDescent="0.3">
      <c r="B56" s="100" t="s">
        <v>184</v>
      </c>
      <c r="C56" s="100"/>
      <c r="D56" s="100"/>
      <c r="E56" s="100"/>
      <c r="F56" s="100"/>
      <c r="G56" s="101"/>
      <c r="H56" s="97"/>
      <c r="I56"/>
      <c r="J56" s="97" t="s">
        <v>318</v>
      </c>
      <c r="L56" s="95"/>
      <c r="M56"/>
      <c r="N56"/>
      <c r="O56" s="96"/>
      <c r="R56" s="95"/>
      <c r="S56" s="96"/>
    </row>
    <row r="58" spans="1:19" ht="14.25" customHeight="1" x14ac:dyDescent="0.2"/>
    <row r="60" spans="1:19" ht="8.1" customHeight="1" x14ac:dyDescent="0.2"/>
  </sheetData>
  <sortState ref="A8:F49">
    <sortCondition ref="A8:A49"/>
  </sortState>
  <mergeCells count="51">
    <mergeCell ref="A1:O1"/>
    <mergeCell ref="A3:N3"/>
    <mergeCell ref="A4:B4"/>
    <mergeCell ref="A6:A7"/>
    <mergeCell ref="B6:C7"/>
    <mergeCell ref="M6:M7"/>
    <mergeCell ref="N6:N7"/>
    <mergeCell ref="O6:O7"/>
    <mergeCell ref="E12:F12"/>
    <mergeCell ref="E8:F8"/>
    <mergeCell ref="E9:F9"/>
    <mergeCell ref="D6:D7"/>
    <mergeCell ref="E13:F13"/>
    <mergeCell ref="E10:F10"/>
    <mergeCell ref="E11:F11"/>
    <mergeCell ref="E18:F18"/>
    <mergeCell ref="E26:F26"/>
    <mergeCell ref="E29:F29"/>
    <mergeCell ref="E14:F14"/>
    <mergeCell ref="E15:F15"/>
    <mergeCell ref="E16:F16"/>
    <mergeCell ref="E17:F17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E48:F48"/>
    <mergeCell ref="E49:F49"/>
    <mergeCell ref="E50:F50"/>
    <mergeCell ref="E51:F51"/>
    <mergeCell ref="E52:F52"/>
    <mergeCell ref="E30:F30"/>
    <mergeCell ref="E31:F31"/>
    <mergeCell ref="E45:F45"/>
    <mergeCell ref="E46:F46"/>
    <mergeCell ref="E47:F47"/>
    <mergeCell ref="E32:F32"/>
    <mergeCell ref="E33:F33"/>
    <mergeCell ref="E34:F34"/>
    <mergeCell ref="E44:F44"/>
    <mergeCell ref="E43:F43"/>
    <mergeCell ref="E35:F35"/>
    <mergeCell ref="E36:F36"/>
    <mergeCell ref="E40:F40"/>
    <mergeCell ref="E41:F41"/>
    <mergeCell ref="E42:F42"/>
  </mergeCells>
  <conditionalFormatting sqref="R54:R56 L54:L56">
    <cfRule type="cellIs" dxfId="72" priority="46" stopIfTrue="1" operator="equal">
      <formula>0</formula>
    </cfRule>
  </conditionalFormatting>
  <conditionalFormatting sqref="E56:G56">
    <cfRule type="cellIs" dxfId="71" priority="1" stopIfTrue="1" operator="equal">
      <formula>0</formula>
    </cfRule>
  </conditionalFormatting>
  <pageMargins left="7.874015748031496E-2" right="0" top="0.19685039370078741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99"/>
  <sheetViews>
    <sheetView zoomScale="120" zoomScaleNormal="120" workbookViewId="0">
      <selection activeCell="X34" sqref="X34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3.140625" style="8" customWidth="1"/>
    <col min="5" max="19" width="3.7109375" style="8" customWidth="1"/>
    <col min="20" max="20" width="4.7109375" style="8" customWidth="1"/>
    <col min="21" max="21" width="9.5703125" style="8" customWidth="1"/>
    <col min="22" max="28" width="6.7109375" style="8" customWidth="1"/>
    <col min="29" max="16384" width="9.140625" style="8"/>
  </cols>
  <sheetData>
    <row r="1" spans="1:37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37" ht="15.75" x14ac:dyDescent="0.25">
      <c r="D2" s="106"/>
      <c r="E2" s="105"/>
      <c r="F2" s="106" t="s">
        <v>251</v>
      </c>
      <c r="G2" s="106"/>
      <c r="H2" s="562" t="s">
        <v>252</v>
      </c>
      <c r="I2" s="563"/>
      <c r="J2" s="563"/>
      <c r="K2" s="563"/>
      <c r="L2" s="563"/>
      <c r="M2" s="105"/>
      <c r="N2" s="105"/>
      <c r="O2" s="105"/>
      <c r="P2" s="105"/>
      <c r="Q2" s="105"/>
      <c r="R2" s="105"/>
    </row>
    <row r="3" spans="1:37" ht="15.75" x14ac:dyDescent="0.25">
      <c r="D3" s="106"/>
      <c r="E3" s="564" t="s">
        <v>278</v>
      </c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106"/>
      <c r="Q3" s="106"/>
      <c r="R3" s="106"/>
    </row>
    <row r="4" spans="1:37" ht="15" customHeight="1" x14ac:dyDescent="0.25">
      <c r="D4" s="106" t="s">
        <v>253</v>
      </c>
      <c r="E4" s="106"/>
      <c r="F4" s="106"/>
      <c r="G4" s="524" t="s">
        <v>276</v>
      </c>
      <c r="H4" s="524"/>
      <c r="I4" s="524"/>
      <c r="J4" s="524"/>
      <c r="K4" s="524"/>
      <c r="L4" s="524"/>
      <c r="M4" s="524"/>
      <c r="N4" s="106"/>
      <c r="O4" s="106"/>
      <c r="P4" s="106"/>
      <c r="Q4" s="106"/>
      <c r="R4" s="106"/>
    </row>
    <row r="5" spans="1:37" ht="15" customHeight="1" x14ac:dyDescent="0.2">
      <c r="A5" s="539">
        <v>44600</v>
      </c>
      <c r="B5" s="539"/>
      <c r="C5" s="539"/>
      <c r="D5" s="334"/>
      <c r="E5" s="334"/>
      <c r="F5" s="9"/>
      <c r="G5" s="9"/>
      <c r="H5" s="9"/>
      <c r="I5" s="9"/>
      <c r="J5" s="9"/>
      <c r="K5" s="39"/>
      <c r="R5" s="8" t="s">
        <v>34</v>
      </c>
    </row>
    <row r="6" spans="1:37" ht="15.75" x14ac:dyDescent="0.25">
      <c r="A6" s="528" t="s">
        <v>65</v>
      </c>
      <c r="B6" s="530" t="s">
        <v>0</v>
      </c>
      <c r="C6" s="531"/>
      <c r="D6" s="532"/>
      <c r="E6" s="186"/>
      <c r="F6" s="187"/>
      <c r="G6" s="187"/>
      <c r="H6" s="187"/>
      <c r="I6" s="188"/>
      <c r="J6" s="187"/>
      <c r="K6" s="187" t="s">
        <v>37</v>
      </c>
      <c r="L6" s="187"/>
      <c r="M6" s="187"/>
      <c r="N6" s="187"/>
      <c r="O6" s="187"/>
      <c r="P6" s="187"/>
      <c r="Q6" s="187"/>
      <c r="R6" s="187"/>
      <c r="S6" s="188"/>
      <c r="T6" s="522" t="s">
        <v>2</v>
      </c>
    </row>
    <row r="7" spans="1:37" ht="13.5" customHeight="1" thickBot="1" x14ac:dyDescent="0.25">
      <c r="A7" s="529"/>
      <c r="B7" s="533"/>
      <c r="C7" s="534"/>
      <c r="D7" s="535"/>
      <c r="E7" s="189">
        <v>1</v>
      </c>
      <c r="F7" s="189">
        <v>2</v>
      </c>
      <c r="G7" s="189">
        <v>3</v>
      </c>
      <c r="H7" s="189">
        <v>4</v>
      </c>
      <c r="I7" s="189">
        <v>5</v>
      </c>
      <c r="J7" s="189">
        <v>6</v>
      </c>
      <c r="K7" s="189">
        <v>7</v>
      </c>
      <c r="L7" s="189">
        <v>8</v>
      </c>
      <c r="M7" s="189">
        <v>9</v>
      </c>
      <c r="N7" s="189">
        <v>10</v>
      </c>
      <c r="O7" s="189">
        <v>11</v>
      </c>
      <c r="P7" s="189">
        <v>12</v>
      </c>
      <c r="Q7" s="189">
        <v>13</v>
      </c>
      <c r="R7" s="189">
        <v>14</v>
      </c>
      <c r="S7" s="189">
        <v>15</v>
      </c>
      <c r="T7" s="523"/>
    </row>
    <row r="8" spans="1:37" ht="29.25" customHeight="1" thickBot="1" x14ac:dyDescent="0.25">
      <c r="A8" s="525">
        <v>1</v>
      </c>
      <c r="B8" s="521" t="s">
        <v>338</v>
      </c>
      <c r="C8" s="521"/>
      <c r="D8" s="521"/>
      <c r="E8" s="345">
        <v>3</v>
      </c>
      <c r="F8" s="345">
        <v>3</v>
      </c>
      <c r="G8" s="345">
        <v>2</v>
      </c>
      <c r="H8" s="345">
        <v>4</v>
      </c>
      <c r="I8" s="345">
        <v>3</v>
      </c>
      <c r="J8" s="345">
        <v>2</v>
      </c>
      <c r="K8" s="345">
        <v>3</v>
      </c>
      <c r="L8" s="345">
        <v>1</v>
      </c>
      <c r="M8" s="345">
        <v>4</v>
      </c>
      <c r="N8" s="345">
        <v>4</v>
      </c>
      <c r="O8" s="345">
        <v>2</v>
      </c>
      <c r="P8" s="345">
        <v>3</v>
      </c>
      <c r="Q8" s="345">
        <v>1</v>
      </c>
      <c r="R8" s="345">
        <v>1</v>
      </c>
      <c r="S8" s="345">
        <v>3</v>
      </c>
      <c r="T8" s="209">
        <f>SUM(C8:S8)</f>
        <v>39</v>
      </c>
    </row>
    <row r="9" spans="1:37" ht="27" customHeight="1" thickBot="1" x14ac:dyDescent="0.25">
      <c r="A9" s="526"/>
      <c r="B9" s="344" t="s">
        <v>249</v>
      </c>
      <c r="C9" s="208">
        <v>2</v>
      </c>
      <c r="D9" s="208">
        <v>2</v>
      </c>
      <c r="E9" s="208">
        <v>2</v>
      </c>
      <c r="F9" s="208">
        <v>0</v>
      </c>
      <c r="G9" s="208">
        <v>2</v>
      </c>
      <c r="H9" s="208">
        <v>0</v>
      </c>
      <c r="I9" s="208">
        <v>2</v>
      </c>
      <c r="J9" s="208">
        <v>0</v>
      </c>
      <c r="K9" s="208">
        <v>0</v>
      </c>
      <c r="L9" s="208">
        <v>2</v>
      </c>
      <c r="M9" s="208">
        <v>0</v>
      </c>
      <c r="N9" s="208">
        <v>2</v>
      </c>
      <c r="O9" s="208">
        <v>0</v>
      </c>
      <c r="P9" s="208">
        <v>2</v>
      </c>
      <c r="Q9" s="208"/>
      <c r="R9" s="208"/>
      <c r="S9" s="210"/>
      <c r="T9" s="209">
        <f>SUM(C9:S9)</f>
        <v>16</v>
      </c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</row>
    <row r="10" spans="1:37" ht="29.25" customHeight="1" thickBot="1" x14ac:dyDescent="0.25">
      <c r="A10" s="525">
        <v>2</v>
      </c>
      <c r="B10" s="521" t="s">
        <v>85</v>
      </c>
      <c r="C10" s="521"/>
      <c r="D10" s="521"/>
      <c r="E10" s="345">
        <v>2</v>
      </c>
      <c r="F10" s="345">
        <v>4</v>
      </c>
      <c r="G10" s="345">
        <v>4</v>
      </c>
      <c r="H10" s="345">
        <v>1</v>
      </c>
      <c r="I10" s="345">
        <v>4</v>
      </c>
      <c r="J10" s="345">
        <v>4</v>
      </c>
      <c r="K10" s="345">
        <v>3</v>
      </c>
      <c r="L10" s="345">
        <v>3</v>
      </c>
      <c r="M10" s="345">
        <v>3</v>
      </c>
      <c r="N10" s="345">
        <v>3</v>
      </c>
      <c r="O10" s="345">
        <v>1</v>
      </c>
      <c r="P10" s="345">
        <v>2</v>
      </c>
      <c r="Q10" s="345">
        <v>3</v>
      </c>
      <c r="R10" s="345">
        <v>3</v>
      </c>
      <c r="S10" s="345">
        <v>3</v>
      </c>
      <c r="T10" s="209">
        <f>SUM(E10:S10)</f>
        <v>43</v>
      </c>
      <c r="V10" s="362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</row>
    <row r="11" spans="1:37" ht="26.25" customHeight="1" thickBot="1" x14ac:dyDescent="0.25">
      <c r="A11" s="526"/>
      <c r="B11" s="207" t="s">
        <v>249</v>
      </c>
      <c r="C11" s="208">
        <v>0</v>
      </c>
      <c r="D11" s="208">
        <v>0</v>
      </c>
      <c r="E11" s="208">
        <v>0</v>
      </c>
      <c r="F11" s="208">
        <v>2</v>
      </c>
      <c r="G11" s="208">
        <v>0</v>
      </c>
      <c r="H11" s="208">
        <v>2</v>
      </c>
      <c r="I11" s="208">
        <v>0</v>
      </c>
      <c r="J11" s="208">
        <v>2</v>
      </c>
      <c r="K11" s="208">
        <v>2</v>
      </c>
      <c r="L11" s="208">
        <v>0</v>
      </c>
      <c r="M11" s="208">
        <v>2</v>
      </c>
      <c r="N11" s="208">
        <v>0</v>
      </c>
      <c r="O11" s="208">
        <v>2</v>
      </c>
      <c r="P11" s="208">
        <v>0</v>
      </c>
      <c r="Q11" s="208"/>
      <c r="R11" s="208"/>
      <c r="S11" s="208"/>
      <c r="T11" s="209">
        <f>SUM(C11:S11)</f>
        <v>12</v>
      </c>
    </row>
    <row r="12" spans="1:37" ht="27.75" customHeight="1" thickBot="1" x14ac:dyDescent="0.25">
      <c r="A12" s="365">
        <v>3</v>
      </c>
      <c r="B12" s="521" t="s">
        <v>60</v>
      </c>
      <c r="C12" s="521"/>
      <c r="D12" s="521"/>
      <c r="E12" s="229">
        <v>1</v>
      </c>
      <c r="F12" s="229">
        <v>2</v>
      </c>
      <c r="G12" s="229">
        <v>4</v>
      </c>
      <c r="H12" s="229">
        <v>4</v>
      </c>
      <c r="I12" s="229">
        <v>2</v>
      </c>
      <c r="J12" s="229">
        <v>4</v>
      </c>
      <c r="K12" s="229">
        <v>4</v>
      </c>
      <c r="L12" s="229">
        <v>3</v>
      </c>
      <c r="M12" s="229">
        <v>1</v>
      </c>
      <c r="N12" s="229">
        <v>2</v>
      </c>
      <c r="O12" s="229">
        <v>3</v>
      </c>
      <c r="P12" s="229">
        <v>1</v>
      </c>
      <c r="Q12" s="229">
        <v>2</v>
      </c>
      <c r="R12" s="229">
        <v>2</v>
      </c>
      <c r="S12" s="230">
        <v>1</v>
      </c>
      <c r="T12" s="209">
        <f t="shared" ref="T12:T13" si="0">SUM(C12:S12)</f>
        <v>36</v>
      </c>
    </row>
    <row r="13" spans="1:37" ht="29.25" customHeight="1" thickBot="1" x14ac:dyDescent="0.25">
      <c r="A13" s="350">
        <v>4</v>
      </c>
      <c r="B13" s="560" t="s">
        <v>105</v>
      </c>
      <c r="C13" s="561"/>
      <c r="D13" s="561"/>
      <c r="E13" s="231">
        <v>4</v>
      </c>
      <c r="F13" s="231">
        <v>1</v>
      </c>
      <c r="G13" s="231">
        <v>1</v>
      </c>
      <c r="H13" s="231">
        <v>2</v>
      </c>
      <c r="I13" s="231">
        <v>1</v>
      </c>
      <c r="J13" s="231">
        <v>1</v>
      </c>
      <c r="K13" s="231">
        <v>1</v>
      </c>
      <c r="L13" s="231">
        <v>4</v>
      </c>
      <c r="M13" s="231">
        <v>2</v>
      </c>
      <c r="N13" s="231">
        <v>1</v>
      </c>
      <c r="O13" s="203"/>
      <c r="P13" s="203"/>
      <c r="Q13" s="203"/>
      <c r="R13" s="203"/>
      <c r="S13" s="220"/>
      <c r="T13" s="209">
        <f t="shared" si="0"/>
        <v>18</v>
      </c>
    </row>
    <row r="17" spans="1:24" ht="12" customHeight="1" x14ac:dyDescent="0.2">
      <c r="E17" s="105"/>
      <c r="O17" s="105"/>
      <c r="P17" s="105"/>
      <c r="Q17" s="105"/>
      <c r="R17" s="105"/>
    </row>
    <row r="18" spans="1:24" ht="15.75" customHeight="1" x14ac:dyDescent="0.25">
      <c r="D18" s="106"/>
      <c r="E18" s="106" t="s">
        <v>255</v>
      </c>
      <c r="F18" s="524" t="s">
        <v>256</v>
      </c>
      <c r="G18" s="524"/>
      <c r="H18" s="524"/>
      <c r="I18" s="524"/>
      <c r="J18" s="524"/>
      <c r="K18" s="524"/>
      <c r="L18" s="524"/>
      <c r="M18" s="524"/>
      <c r="N18" s="524"/>
      <c r="O18" s="106"/>
      <c r="P18" s="106"/>
      <c r="Q18" s="106"/>
      <c r="R18" s="106"/>
    </row>
    <row r="19" spans="1:24" ht="15.75" customHeight="1" x14ac:dyDescent="0.25">
      <c r="D19" s="106" t="s">
        <v>248</v>
      </c>
      <c r="E19" s="106"/>
      <c r="F19" s="106"/>
      <c r="G19" s="536" t="s">
        <v>276</v>
      </c>
      <c r="H19" s="536"/>
      <c r="I19" s="536"/>
      <c r="J19" s="536"/>
      <c r="K19" s="536"/>
      <c r="L19" s="536"/>
      <c r="M19" s="536"/>
      <c r="N19" s="106"/>
      <c r="O19" s="106"/>
      <c r="P19" s="106"/>
      <c r="Q19" s="106"/>
      <c r="R19" s="106"/>
    </row>
    <row r="20" spans="1:24" ht="15.75" customHeight="1" x14ac:dyDescent="0.25">
      <c r="A20" s="528" t="s">
        <v>65</v>
      </c>
      <c r="B20" s="530" t="s">
        <v>0</v>
      </c>
      <c r="C20" s="531"/>
      <c r="D20" s="532"/>
      <c r="E20" s="186"/>
      <c r="F20" s="187"/>
      <c r="G20" s="328"/>
      <c r="H20" s="328"/>
      <c r="J20" s="328"/>
      <c r="K20" s="328" t="s">
        <v>37</v>
      </c>
      <c r="L20" s="328"/>
      <c r="M20" s="328"/>
      <c r="N20" s="187"/>
      <c r="O20" s="187"/>
      <c r="P20" s="187"/>
      <c r="Q20" s="187"/>
      <c r="R20" s="187"/>
      <c r="S20" s="188"/>
      <c r="T20" s="522" t="s">
        <v>2</v>
      </c>
      <c r="U20" s="340" t="s">
        <v>321</v>
      </c>
    </row>
    <row r="21" spans="1:24" ht="15.75" customHeight="1" thickBot="1" x14ac:dyDescent="0.25">
      <c r="A21" s="529"/>
      <c r="B21" s="533"/>
      <c r="C21" s="534"/>
      <c r="D21" s="535"/>
      <c r="E21" s="189">
        <v>1</v>
      </c>
      <c r="F21" s="189">
        <v>2</v>
      </c>
      <c r="G21" s="189">
        <v>3</v>
      </c>
      <c r="H21" s="189">
        <v>4</v>
      </c>
      <c r="I21" s="189">
        <v>5</v>
      </c>
      <c r="J21" s="189">
        <v>6</v>
      </c>
      <c r="K21" s="189">
        <v>7</v>
      </c>
      <c r="L21" s="189">
        <v>8</v>
      </c>
      <c r="M21" s="189">
        <v>9</v>
      </c>
      <c r="N21" s="189">
        <v>10</v>
      </c>
      <c r="O21" s="189">
        <v>11</v>
      </c>
      <c r="P21" s="189">
        <v>12</v>
      </c>
      <c r="Q21" s="189">
        <v>13</v>
      </c>
      <c r="R21" s="189">
        <v>14</v>
      </c>
      <c r="S21" s="189">
        <v>15</v>
      </c>
      <c r="T21" s="523"/>
      <c r="U21" s="341" t="s">
        <v>322</v>
      </c>
    </row>
    <row r="22" spans="1:24" ht="27.95" customHeight="1" thickBot="1" x14ac:dyDescent="0.25">
      <c r="A22" s="336" t="s">
        <v>273</v>
      </c>
      <c r="B22" s="521" t="s">
        <v>105</v>
      </c>
      <c r="C22" s="521"/>
      <c r="D22" s="521"/>
      <c r="E22" s="329">
        <v>4</v>
      </c>
      <c r="F22" s="329">
        <v>4</v>
      </c>
      <c r="G22" s="329">
        <v>2</v>
      </c>
      <c r="H22" s="329">
        <v>4</v>
      </c>
      <c r="I22" s="329">
        <v>3</v>
      </c>
      <c r="J22" s="329">
        <v>3</v>
      </c>
      <c r="K22" s="329">
        <v>4</v>
      </c>
      <c r="L22" s="329">
        <v>2</v>
      </c>
      <c r="M22" s="329">
        <v>4</v>
      </c>
      <c r="N22" s="329">
        <v>4</v>
      </c>
      <c r="O22" s="329">
        <v>3</v>
      </c>
      <c r="P22" s="329">
        <v>2</v>
      </c>
      <c r="Q22" s="329">
        <v>1</v>
      </c>
      <c r="R22" s="329">
        <v>3</v>
      </c>
      <c r="S22" s="330">
        <v>1</v>
      </c>
      <c r="T22" s="209">
        <f>SUM(C22:S22)</f>
        <v>44</v>
      </c>
      <c r="U22" s="360">
        <v>624.6</v>
      </c>
    </row>
    <row r="23" spans="1:24" ht="27.95" customHeight="1" thickBot="1" x14ac:dyDescent="0.25">
      <c r="A23" s="336" t="s">
        <v>273</v>
      </c>
      <c r="B23" s="521" t="s">
        <v>338</v>
      </c>
      <c r="C23" s="521"/>
      <c r="D23" s="521"/>
      <c r="E23" s="329">
        <v>3</v>
      </c>
      <c r="F23" s="329">
        <v>4</v>
      </c>
      <c r="G23" s="329">
        <v>3</v>
      </c>
      <c r="H23" s="329">
        <v>2</v>
      </c>
      <c r="I23" s="329">
        <v>2</v>
      </c>
      <c r="J23" s="329">
        <v>2</v>
      </c>
      <c r="K23" s="329">
        <v>3</v>
      </c>
      <c r="L23" s="329">
        <v>3</v>
      </c>
      <c r="M23" s="329">
        <v>1</v>
      </c>
      <c r="N23" s="329">
        <v>4</v>
      </c>
      <c r="O23" s="329">
        <v>3</v>
      </c>
      <c r="P23" s="329">
        <v>1</v>
      </c>
      <c r="Q23" s="329">
        <v>2</v>
      </c>
      <c r="R23" s="329">
        <v>1</v>
      </c>
      <c r="S23" s="330">
        <v>3</v>
      </c>
      <c r="T23" s="209">
        <f t="shared" ref="T23:T25" si="1">SUM(C23:S23)</f>
        <v>37</v>
      </c>
      <c r="U23" s="360">
        <v>623.9</v>
      </c>
    </row>
    <row r="24" spans="1:24" ht="27.95" customHeight="1" thickBot="1" x14ac:dyDescent="0.25">
      <c r="A24" s="336">
        <v>5</v>
      </c>
      <c r="B24" s="521" t="s">
        <v>110</v>
      </c>
      <c r="C24" s="521"/>
      <c r="D24" s="521"/>
      <c r="E24" s="329">
        <v>1</v>
      </c>
      <c r="F24" s="329">
        <v>1</v>
      </c>
      <c r="G24" s="329">
        <v>4</v>
      </c>
      <c r="H24" s="329">
        <v>3</v>
      </c>
      <c r="I24" s="329">
        <v>1</v>
      </c>
      <c r="J24" s="329">
        <v>4</v>
      </c>
      <c r="K24" s="329">
        <v>2</v>
      </c>
      <c r="L24" s="329">
        <v>4</v>
      </c>
      <c r="M24" s="329">
        <v>2</v>
      </c>
      <c r="N24" s="329">
        <v>1</v>
      </c>
      <c r="O24" s="329">
        <v>1</v>
      </c>
      <c r="P24" s="329">
        <v>3</v>
      </c>
      <c r="Q24" s="329">
        <v>3</v>
      </c>
      <c r="R24" s="329">
        <v>2</v>
      </c>
      <c r="S24" s="330">
        <v>3</v>
      </c>
      <c r="T24" s="209">
        <f t="shared" si="1"/>
        <v>35</v>
      </c>
      <c r="U24" s="361">
        <v>618.9</v>
      </c>
    </row>
    <row r="25" spans="1:24" ht="27.95" customHeight="1" thickBot="1" x14ac:dyDescent="0.25">
      <c r="A25" s="338">
        <v>7</v>
      </c>
      <c r="B25" s="527" t="s">
        <v>162</v>
      </c>
      <c r="C25" s="527"/>
      <c r="D25" s="527"/>
      <c r="E25" s="331">
        <v>2</v>
      </c>
      <c r="F25" s="331">
        <v>2</v>
      </c>
      <c r="G25" s="331">
        <v>2</v>
      </c>
      <c r="H25" s="331">
        <v>1</v>
      </c>
      <c r="I25" s="331">
        <v>4</v>
      </c>
      <c r="J25" s="331">
        <v>2</v>
      </c>
      <c r="K25" s="331">
        <v>1</v>
      </c>
      <c r="L25" s="331">
        <v>1</v>
      </c>
      <c r="M25" s="331">
        <v>3</v>
      </c>
      <c r="N25" s="331">
        <v>2</v>
      </c>
      <c r="O25" s="331"/>
      <c r="P25" s="331"/>
      <c r="Q25" s="331"/>
      <c r="R25" s="331"/>
      <c r="S25" s="332"/>
      <c r="T25" s="209">
        <f t="shared" si="1"/>
        <v>20</v>
      </c>
      <c r="U25" s="361">
        <v>622.5</v>
      </c>
    </row>
    <row r="26" spans="1:24" ht="15.75" customHeight="1" x14ac:dyDescent="0.25">
      <c r="D26" s="106"/>
      <c r="E26" s="106"/>
      <c r="F26" s="347"/>
      <c r="G26" s="348"/>
      <c r="H26" s="348"/>
      <c r="I26" s="348"/>
      <c r="J26" s="348"/>
      <c r="K26" s="348"/>
      <c r="L26" s="348"/>
      <c r="M26" s="348"/>
      <c r="N26" s="347"/>
      <c r="O26" s="106"/>
      <c r="P26" s="106"/>
      <c r="Q26" s="106"/>
      <c r="R26" s="106"/>
      <c r="X26" s="88"/>
    </row>
    <row r="27" spans="1:24" ht="15.75" customHeight="1" x14ac:dyDescent="0.25">
      <c r="D27" s="106"/>
      <c r="E27" s="106"/>
      <c r="F27" s="524" t="s">
        <v>257</v>
      </c>
      <c r="G27" s="524"/>
      <c r="H27" s="524"/>
      <c r="I27" s="524"/>
      <c r="J27" s="524"/>
      <c r="K27" s="524"/>
      <c r="L27" s="524"/>
      <c r="M27" s="524"/>
      <c r="N27" s="524"/>
      <c r="O27" s="106"/>
      <c r="P27" s="106"/>
      <c r="Q27" s="106"/>
      <c r="R27" s="106"/>
    </row>
    <row r="28" spans="1:24" ht="15.75" customHeight="1" x14ac:dyDescent="0.25">
      <c r="D28" s="106"/>
      <c r="E28" s="106"/>
      <c r="F28" s="106"/>
      <c r="G28" s="565" t="s">
        <v>276</v>
      </c>
      <c r="H28" s="565"/>
      <c r="I28" s="565"/>
      <c r="J28" s="565"/>
      <c r="K28" s="565"/>
      <c r="L28" s="565"/>
      <c r="M28" s="565"/>
      <c r="N28" s="106"/>
      <c r="O28" s="106"/>
      <c r="P28" s="106"/>
      <c r="Q28" s="106"/>
      <c r="R28" s="106"/>
      <c r="X28" s="88"/>
    </row>
    <row r="29" spans="1:24" ht="6" customHeight="1" x14ac:dyDescent="0.25">
      <c r="D29" s="106"/>
      <c r="E29" s="106"/>
      <c r="F29" s="328"/>
      <c r="G29" s="333"/>
      <c r="H29" s="333"/>
      <c r="I29" s="333"/>
      <c r="J29" s="333"/>
      <c r="K29" s="333"/>
      <c r="L29" s="333"/>
      <c r="M29" s="333"/>
      <c r="N29" s="328"/>
      <c r="O29" s="106"/>
      <c r="P29" s="106"/>
      <c r="Q29" s="106"/>
      <c r="R29" s="106"/>
      <c r="X29" s="88"/>
    </row>
    <row r="30" spans="1:24" ht="15.75" customHeight="1" x14ac:dyDescent="0.25">
      <c r="A30" s="528" t="s">
        <v>65</v>
      </c>
      <c r="B30" s="530" t="s">
        <v>0</v>
      </c>
      <c r="C30" s="531"/>
      <c r="D30" s="532"/>
      <c r="E30" s="186"/>
      <c r="F30" s="328"/>
      <c r="G30" s="328"/>
      <c r="H30" s="328"/>
      <c r="J30" s="328"/>
      <c r="K30" s="328" t="s">
        <v>37</v>
      </c>
      <c r="L30" s="328"/>
      <c r="M30" s="328"/>
      <c r="N30" s="328"/>
      <c r="O30" s="187"/>
      <c r="P30" s="187"/>
      <c r="Q30" s="187"/>
      <c r="R30" s="187"/>
      <c r="S30" s="188"/>
      <c r="T30" s="522" t="s">
        <v>2</v>
      </c>
      <c r="U30" s="340" t="s">
        <v>321</v>
      </c>
      <c r="X30" s="88"/>
    </row>
    <row r="31" spans="1:24" ht="15.75" customHeight="1" thickBot="1" x14ac:dyDescent="0.25">
      <c r="A31" s="529"/>
      <c r="B31" s="533"/>
      <c r="C31" s="534"/>
      <c r="D31" s="535"/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9">
        <v>11</v>
      </c>
      <c r="P31" s="189">
        <v>12</v>
      </c>
      <c r="Q31" s="189">
        <v>13</v>
      </c>
      <c r="R31" s="189">
        <v>14</v>
      </c>
      <c r="S31" s="189">
        <v>15</v>
      </c>
      <c r="T31" s="523"/>
      <c r="U31" s="341" t="s">
        <v>322</v>
      </c>
      <c r="X31" s="88"/>
    </row>
    <row r="32" spans="1:24" ht="27.95" customHeight="1" thickBot="1" x14ac:dyDescent="0.25">
      <c r="A32" s="336" t="s">
        <v>273</v>
      </c>
      <c r="B32" s="521" t="s">
        <v>85</v>
      </c>
      <c r="C32" s="521"/>
      <c r="D32" s="521"/>
      <c r="E32" s="329">
        <v>1</v>
      </c>
      <c r="F32" s="329">
        <v>2</v>
      </c>
      <c r="G32" s="329">
        <v>4</v>
      </c>
      <c r="H32" s="329">
        <v>4</v>
      </c>
      <c r="I32" s="329">
        <v>2</v>
      </c>
      <c r="J32" s="329">
        <v>4</v>
      </c>
      <c r="K32" s="329">
        <v>4</v>
      </c>
      <c r="L32" s="329">
        <v>3</v>
      </c>
      <c r="M32" s="329">
        <v>1</v>
      </c>
      <c r="N32" s="329">
        <v>2</v>
      </c>
      <c r="O32" s="329">
        <v>3</v>
      </c>
      <c r="P32" s="329">
        <v>1</v>
      </c>
      <c r="Q32" s="329">
        <v>2</v>
      </c>
      <c r="R32" s="329">
        <v>2</v>
      </c>
      <c r="S32" s="330">
        <v>1</v>
      </c>
      <c r="T32" s="209">
        <f>SUM(E32:S32)</f>
        <v>36</v>
      </c>
      <c r="U32" s="343">
        <v>624.4</v>
      </c>
      <c r="X32" s="88"/>
    </row>
    <row r="33" spans="1:26" ht="27.95" customHeight="1" thickBot="1" x14ac:dyDescent="0.25">
      <c r="A33" s="336" t="s">
        <v>273</v>
      </c>
      <c r="B33" s="521" t="s">
        <v>60</v>
      </c>
      <c r="C33" s="521"/>
      <c r="D33" s="521"/>
      <c r="E33" s="329">
        <v>4</v>
      </c>
      <c r="F33" s="329">
        <v>2</v>
      </c>
      <c r="G33" s="329">
        <v>3</v>
      </c>
      <c r="H33" s="329">
        <v>3</v>
      </c>
      <c r="I33" s="329">
        <v>3</v>
      </c>
      <c r="J33" s="329">
        <v>1</v>
      </c>
      <c r="K33" s="329">
        <v>2</v>
      </c>
      <c r="L33" s="329">
        <v>4</v>
      </c>
      <c r="M33" s="329">
        <v>4</v>
      </c>
      <c r="N33" s="329">
        <v>3</v>
      </c>
      <c r="O33" s="329">
        <v>3</v>
      </c>
      <c r="P33" s="329">
        <v>3</v>
      </c>
      <c r="Q33" s="329">
        <v>3</v>
      </c>
      <c r="R33" s="329">
        <v>1</v>
      </c>
      <c r="S33" s="330">
        <v>3</v>
      </c>
      <c r="T33" s="209">
        <f t="shared" ref="T33:T35" si="2">SUM(C33:S33)</f>
        <v>42</v>
      </c>
      <c r="U33" s="343">
        <v>623.70000000000005</v>
      </c>
    </row>
    <row r="34" spans="1:26" ht="27.95" customHeight="1" thickBot="1" x14ac:dyDescent="0.25">
      <c r="A34" s="336">
        <v>6</v>
      </c>
      <c r="B34" s="521" t="s">
        <v>328</v>
      </c>
      <c r="C34" s="521"/>
      <c r="D34" s="521"/>
      <c r="E34" s="329">
        <v>3</v>
      </c>
      <c r="F34" s="329">
        <v>3</v>
      </c>
      <c r="G34" s="329">
        <v>1</v>
      </c>
      <c r="H34" s="329">
        <v>2</v>
      </c>
      <c r="I34" s="329">
        <v>2</v>
      </c>
      <c r="J34" s="329">
        <v>3</v>
      </c>
      <c r="K34" s="329">
        <v>1</v>
      </c>
      <c r="L34" s="329">
        <v>3</v>
      </c>
      <c r="M34" s="329">
        <v>4</v>
      </c>
      <c r="N34" s="329">
        <v>3</v>
      </c>
      <c r="O34" s="329">
        <v>1</v>
      </c>
      <c r="P34" s="329">
        <v>1</v>
      </c>
      <c r="Q34" s="329">
        <v>1</v>
      </c>
      <c r="R34" s="329">
        <v>2</v>
      </c>
      <c r="S34" s="330">
        <v>2</v>
      </c>
      <c r="T34" s="209">
        <f t="shared" si="2"/>
        <v>32</v>
      </c>
      <c r="U34" s="342">
        <v>617.6</v>
      </c>
    </row>
    <row r="35" spans="1:26" ht="27.95" customHeight="1" thickBot="1" x14ac:dyDescent="0.25">
      <c r="A35" s="338">
        <v>8</v>
      </c>
      <c r="B35" s="527" t="s">
        <v>23</v>
      </c>
      <c r="C35" s="527"/>
      <c r="D35" s="527"/>
      <c r="E35" s="331">
        <v>1</v>
      </c>
      <c r="F35" s="331">
        <v>1</v>
      </c>
      <c r="G35" s="331">
        <v>2</v>
      </c>
      <c r="H35" s="331">
        <v>1</v>
      </c>
      <c r="I35" s="331">
        <v>1</v>
      </c>
      <c r="J35" s="331">
        <v>2</v>
      </c>
      <c r="K35" s="331">
        <v>3</v>
      </c>
      <c r="L35" s="331">
        <v>2</v>
      </c>
      <c r="M35" s="331">
        <v>2</v>
      </c>
      <c r="N35" s="331">
        <v>1</v>
      </c>
      <c r="O35" s="331"/>
      <c r="P35" s="331"/>
      <c r="Q35" s="331"/>
      <c r="R35" s="331"/>
      <c r="S35" s="332"/>
      <c r="T35" s="209">
        <f t="shared" si="2"/>
        <v>16</v>
      </c>
      <c r="U35" s="342">
        <v>621.4</v>
      </c>
      <c r="X35" s="537"/>
      <c r="Y35" s="537"/>
      <c r="Z35" s="537"/>
    </row>
    <row r="36" spans="1:26" ht="25.5" customHeight="1" x14ac:dyDescent="0.2">
      <c r="U36" s="57"/>
    </row>
    <row r="37" spans="1:26" ht="15" customHeight="1" x14ac:dyDescent="0.3">
      <c r="B37" s="63" t="s">
        <v>183</v>
      </c>
      <c r="C37" s="63"/>
      <c r="D37" s="92"/>
      <c r="E37" s="93"/>
      <c r="F37" s="94"/>
      <c r="G37" s="94"/>
      <c r="H37" s="97"/>
      <c r="I37"/>
      <c r="L37" s="95"/>
      <c r="M37"/>
      <c r="N37"/>
      <c r="O37" s="96"/>
      <c r="P37" s="97" t="s">
        <v>9</v>
      </c>
      <c r="Q37" s="95"/>
      <c r="R37" s="95"/>
      <c r="S37" s="96"/>
    </row>
    <row r="38" spans="1:26" ht="16.5" customHeight="1" x14ac:dyDescent="0.3">
      <c r="B38" s="63"/>
      <c r="C38" s="63"/>
      <c r="D38" s="92"/>
      <c r="E38" s="93"/>
      <c r="F38" s="94"/>
      <c r="G38" s="94"/>
      <c r="H38" s="97"/>
      <c r="I38"/>
      <c r="L38" s="95"/>
      <c r="M38"/>
      <c r="N38"/>
      <c r="O38" s="96"/>
      <c r="P38" s="99"/>
      <c r="Q38" s="95"/>
      <c r="R38" s="95"/>
      <c r="S38" s="96"/>
    </row>
    <row r="39" spans="1:26" ht="15" customHeight="1" x14ac:dyDescent="0.3">
      <c r="B39" s="100" t="s">
        <v>184</v>
      </c>
      <c r="C39" s="100"/>
      <c r="D39" s="100"/>
      <c r="E39" s="100"/>
      <c r="F39" s="100"/>
      <c r="G39" s="101"/>
      <c r="H39" s="97"/>
      <c r="I39"/>
      <c r="L39" s="95"/>
      <c r="M39"/>
      <c r="N39"/>
      <c r="O39" s="96"/>
      <c r="P39" s="97" t="s">
        <v>318</v>
      </c>
      <c r="Q39" s="95"/>
      <c r="R39" s="95"/>
      <c r="S39" s="96"/>
    </row>
    <row r="40" spans="1:26" ht="15" customHeight="1" x14ac:dyDescent="0.25">
      <c r="D40" s="106"/>
      <c r="E40" s="106"/>
      <c r="F40" s="106"/>
      <c r="G40" s="317"/>
      <c r="H40" s="317"/>
      <c r="I40" s="317"/>
      <c r="J40" s="317"/>
      <c r="K40" s="317"/>
      <c r="L40" s="317"/>
      <c r="M40" s="317"/>
      <c r="N40" s="61"/>
      <c r="O40" s="61"/>
      <c r="P40" s="61"/>
      <c r="Q40" s="61"/>
      <c r="R40" s="61"/>
      <c r="S40" s="61"/>
      <c r="T40" s="337"/>
    </row>
    <row r="41" spans="1:26" ht="15" customHeight="1" x14ac:dyDescent="0.25">
      <c r="D41" s="106"/>
      <c r="E41" s="106"/>
      <c r="F41" s="106"/>
      <c r="G41" s="317"/>
      <c r="H41" s="317"/>
      <c r="I41" s="317"/>
      <c r="J41" s="317"/>
      <c r="K41" s="317"/>
      <c r="L41" s="317"/>
      <c r="M41" s="317"/>
      <c r="N41" s="61"/>
      <c r="O41" s="61"/>
      <c r="P41" s="61"/>
      <c r="Q41" s="61"/>
      <c r="R41" s="61"/>
      <c r="S41" s="61"/>
      <c r="T41" s="337"/>
    </row>
    <row r="42" spans="1:26" ht="15" customHeight="1" x14ac:dyDescent="0.25">
      <c r="D42" s="106"/>
      <c r="E42" s="106"/>
      <c r="F42" s="106"/>
      <c r="G42" s="317"/>
      <c r="H42" s="317"/>
      <c r="I42" s="317"/>
      <c r="J42" s="317"/>
      <c r="K42" s="317"/>
      <c r="L42" s="317"/>
      <c r="M42" s="317"/>
      <c r="N42" s="61"/>
      <c r="O42" s="61"/>
      <c r="P42" s="61"/>
      <c r="Q42" s="61"/>
      <c r="R42" s="61"/>
      <c r="S42" s="61"/>
      <c r="T42" s="337"/>
    </row>
    <row r="43" spans="1:26" ht="15" customHeight="1" x14ac:dyDescent="0.25">
      <c r="D43" s="106"/>
      <c r="E43" s="106"/>
      <c r="F43" s="106"/>
      <c r="G43" s="317"/>
      <c r="H43" s="317"/>
      <c r="I43" s="317"/>
      <c r="J43" s="317"/>
      <c r="K43" s="317"/>
      <c r="L43" s="317"/>
      <c r="M43" s="317"/>
      <c r="N43" s="61"/>
      <c r="O43" s="61"/>
      <c r="P43" s="61"/>
      <c r="Q43" s="61"/>
      <c r="R43" s="61"/>
      <c r="S43" s="61"/>
      <c r="T43" s="337"/>
    </row>
    <row r="44" spans="1:26" ht="15" customHeight="1" x14ac:dyDescent="0.25">
      <c r="D44" s="106"/>
      <c r="E44" s="106"/>
      <c r="F44" s="106"/>
      <c r="G44" s="317"/>
      <c r="H44" s="317"/>
      <c r="I44" s="317"/>
      <c r="J44" s="317"/>
      <c r="K44" s="317"/>
      <c r="L44" s="317"/>
      <c r="M44" s="317"/>
      <c r="N44" s="61"/>
      <c r="O44" s="61"/>
      <c r="P44" s="61"/>
      <c r="Q44" s="61"/>
      <c r="R44" s="61"/>
      <c r="S44" s="61"/>
      <c r="T44" s="337"/>
    </row>
    <row r="45" spans="1:26" ht="15" customHeight="1" x14ac:dyDescent="0.25">
      <c r="D45" s="106"/>
      <c r="E45" s="106"/>
      <c r="F45" s="106"/>
      <c r="G45" s="317"/>
      <c r="H45" s="317"/>
      <c r="I45" s="317"/>
      <c r="J45" s="317"/>
      <c r="K45" s="317"/>
      <c r="L45" s="317"/>
      <c r="M45" s="317"/>
      <c r="N45" s="61"/>
      <c r="O45" s="61"/>
      <c r="P45" s="61"/>
      <c r="Q45" s="61"/>
      <c r="R45" s="61"/>
      <c r="S45" s="61"/>
      <c r="T45" s="337"/>
    </row>
    <row r="46" spans="1:26" ht="15" customHeight="1" x14ac:dyDescent="0.25">
      <c r="D46" s="106"/>
      <c r="E46" s="106"/>
      <c r="F46" s="106"/>
      <c r="G46" s="317"/>
      <c r="H46" s="317"/>
      <c r="I46" s="317"/>
      <c r="J46" s="317"/>
      <c r="K46" s="317"/>
      <c r="L46" s="317"/>
      <c r="M46" s="317"/>
      <c r="N46" s="61"/>
      <c r="O46" s="61"/>
      <c r="P46" s="61"/>
      <c r="Q46" s="61"/>
      <c r="R46" s="61"/>
      <c r="S46" s="61"/>
      <c r="T46" s="337"/>
    </row>
    <row r="47" spans="1:26" ht="15" customHeight="1" x14ac:dyDescent="0.25">
      <c r="D47" s="106"/>
      <c r="E47" s="106"/>
      <c r="F47" s="106"/>
      <c r="G47" s="317"/>
      <c r="H47" s="317"/>
      <c r="I47" s="317"/>
      <c r="J47" s="317"/>
      <c r="K47" s="317"/>
      <c r="L47" s="317"/>
      <c r="M47" s="317"/>
      <c r="N47" s="61"/>
      <c r="O47" s="61"/>
      <c r="P47" s="61"/>
      <c r="Q47" s="61"/>
      <c r="R47" s="61"/>
      <c r="S47" s="61"/>
      <c r="T47" s="337"/>
    </row>
    <row r="48" spans="1:26" ht="15" customHeight="1" x14ac:dyDescent="0.25">
      <c r="D48" s="106"/>
      <c r="E48" s="106"/>
      <c r="F48" s="106"/>
      <c r="G48" s="317"/>
      <c r="H48" s="317"/>
      <c r="I48" s="317"/>
      <c r="J48" s="317"/>
      <c r="K48" s="317"/>
      <c r="L48" s="317"/>
      <c r="M48" s="317"/>
      <c r="N48" s="61"/>
      <c r="O48" s="61"/>
      <c r="P48" s="61"/>
      <c r="Q48" s="61"/>
      <c r="R48" s="61"/>
      <c r="S48" s="61"/>
      <c r="T48" s="337"/>
    </row>
    <row r="49" spans="2:20" ht="15" customHeight="1" x14ac:dyDescent="0.25">
      <c r="D49" s="106"/>
      <c r="E49" s="106"/>
      <c r="F49" s="106"/>
      <c r="G49" s="317"/>
      <c r="H49" s="317"/>
      <c r="I49" s="317"/>
      <c r="J49" s="317"/>
      <c r="K49" s="317"/>
      <c r="L49" s="317"/>
      <c r="M49" s="317"/>
      <c r="N49" s="61"/>
      <c r="O49" s="61"/>
      <c r="P49" s="61"/>
      <c r="Q49" s="61"/>
      <c r="R49" s="61"/>
      <c r="S49" s="61"/>
      <c r="T49" s="337"/>
    </row>
    <row r="50" spans="2:20" ht="15" customHeight="1" x14ac:dyDescent="0.25">
      <c r="D50" s="106"/>
      <c r="E50" s="106"/>
      <c r="F50" s="106"/>
      <c r="G50" s="317"/>
      <c r="H50" s="317"/>
      <c r="I50" s="317"/>
      <c r="J50" s="317"/>
      <c r="K50" s="317"/>
      <c r="L50" s="317"/>
      <c r="M50" s="317"/>
      <c r="N50" s="61"/>
      <c r="O50" s="61"/>
      <c r="P50" s="61"/>
      <c r="Q50" s="61"/>
      <c r="R50" s="61"/>
      <c r="S50" s="61"/>
      <c r="T50" s="337"/>
    </row>
    <row r="51" spans="2:20" ht="21.75" customHeight="1" x14ac:dyDescent="0.2"/>
    <row r="52" spans="2:20" ht="21" customHeight="1" x14ac:dyDescent="0.3">
      <c r="B52" s="63"/>
      <c r="C52" s="63"/>
      <c r="D52" s="92"/>
      <c r="E52" s="93"/>
      <c r="F52" s="94"/>
      <c r="G52" s="94"/>
      <c r="H52" s="97"/>
      <c r="I52"/>
      <c r="J52"/>
      <c r="K52"/>
      <c r="L52"/>
      <c r="M52"/>
      <c r="N52"/>
      <c r="O52" s="96"/>
      <c r="P52" s="97"/>
      <c r="Q52" s="95"/>
      <c r="R52" s="95"/>
      <c r="S52" s="96"/>
    </row>
    <row r="53" spans="2:20" ht="18.75" x14ac:dyDescent="0.3">
      <c r="B53" s="63"/>
      <c r="C53" s="63"/>
      <c r="D53" s="92"/>
      <c r="E53" s="93"/>
      <c r="F53" s="94"/>
      <c r="G53" s="94"/>
      <c r="H53" s="97"/>
      <c r="I53"/>
      <c r="J53"/>
      <c r="K53"/>
      <c r="L53"/>
      <c r="M53"/>
      <c r="N53"/>
      <c r="O53" s="96"/>
      <c r="P53" s="99"/>
      <c r="Q53" s="95"/>
      <c r="R53" s="95"/>
      <c r="S53" s="96"/>
    </row>
    <row r="54" spans="2:20" ht="21.75" customHeight="1" x14ac:dyDescent="0.3">
      <c r="B54" s="100"/>
      <c r="C54" s="100"/>
      <c r="D54" s="100"/>
      <c r="E54" s="100"/>
      <c r="F54" s="100"/>
      <c r="G54" s="101"/>
      <c r="H54" s="97"/>
      <c r="I54"/>
      <c r="J54"/>
      <c r="K54"/>
      <c r="L54"/>
      <c r="M54"/>
      <c r="N54"/>
      <c r="O54" s="96"/>
      <c r="P54" s="97"/>
      <c r="Q54" s="95"/>
      <c r="R54" s="95"/>
      <c r="S54" s="96"/>
    </row>
    <row r="70" ht="3.75" customHeight="1" x14ac:dyDescent="0.2"/>
    <row r="71" ht="12.95" customHeight="1" x14ac:dyDescent="0.2"/>
    <row r="72" ht="12.95" customHeight="1" x14ac:dyDescent="0.2"/>
    <row r="73" ht="20.25" customHeight="1" x14ac:dyDescent="0.2"/>
    <row r="74" ht="15" customHeight="1" x14ac:dyDescent="0.2"/>
    <row r="75" ht="8.1" customHeight="1" x14ac:dyDescent="0.2"/>
    <row r="76" ht="12.95" customHeight="1" x14ac:dyDescent="0.2"/>
    <row r="77" ht="15" customHeight="1" x14ac:dyDescent="0.2"/>
    <row r="78" ht="12.95" customHeight="1" x14ac:dyDescent="0.2"/>
    <row r="79" ht="12.95" customHeight="1" x14ac:dyDescent="0.2"/>
    <row r="80" ht="12.95" customHeight="1" x14ac:dyDescent="0.2"/>
    <row r="81" spans="1:19" ht="12.95" customHeight="1" x14ac:dyDescent="0.2"/>
    <row r="82" spans="1:19" ht="12.95" customHeight="1" x14ac:dyDescent="0.2"/>
    <row r="83" spans="1:19" ht="15" customHeight="1" x14ac:dyDescent="0.2"/>
    <row r="84" spans="1:19" ht="12.95" customHeight="1" x14ac:dyDescent="0.2"/>
    <row r="85" spans="1:19" ht="12.95" customHeight="1" x14ac:dyDescent="0.2"/>
    <row r="86" spans="1:19" ht="12.95" customHeight="1" x14ac:dyDescent="0.2"/>
    <row r="87" spans="1:19" ht="12.95" customHeight="1" x14ac:dyDescent="0.2"/>
    <row r="88" spans="1:19" ht="12.95" customHeight="1" x14ac:dyDescent="0.2"/>
    <row r="89" spans="1:19" ht="15" x14ac:dyDescent="0.2">
      <c r="A89" s="3"/>
      <c r="B89" s="242"/>
      <c r="C89" s="242"/>
      <c r="E89" s="12"/>
      <c r="F89" s="12"/>
      <c r="G89" s="12"/>
      <c r="H89" s="17"/>
      <c r="I89" s="17"/>
      <c r="J89" s="17"/>
      <c r="K89" s="17"/>
      <c r="L89" s="17"/>
      <c r="M89" s="17"/>
      <c r="N89" s="17"/>
      <c r="O89" s="242"/>
      <c r="P89" s="17"/>
      <c r="Q89" s="17"/>
      <c r="R89" s="17"/>
      <c r="S89" s="12"/>
    </row>
    <row r="90" spans="1:19" ht="15" x14ac:dyDescent="0.2">
      <c r="A90" s="3"/>
      <c r="B90" s="31"/>
      <c r="C90" s="31"/>
      <c r="D90" s="31"/>
      <c r="E90" s="31"/>
      <c r="F90" s="32"/>
      <c r="G90" s="33"/>
      <c r="H90" s="34"/>
      <c r="I90" s="34"/>
      <c r="J90" s="34"/>
      <c r="K90" s="34"/>
      <c r="L90" s="34"/>
      <c r="M90" s="34"/>
      <c r="N90" s="34"/>
      <c r="O90" s="30"/>
      <c r="P90" s="31"/>
      <c r="Q90" s="34"/>
      <c r="R90" s="34"/>
      <c r="S90" s="12"/>
    </row>
    <row r="91" spans="1:19" ht="15" x14ac:dyDescent="0.2">
      <c r="A91" s="3"/>
      <c r="B91" s="35"/>
      <c r="C91" s="35"/>
      <c r="D91" s="35"/>
      <c r="E91" s="35"/>
      <c r="F91" s="35"/>
      <c r="G91" s="33"/>
      <c r="H91" s="34"/>
      <c r="I91" s="34"/>
      <c r="J91" s="34"/>
      <c r="K91" s="34"/>
      <c r="L91" s="34"/>
      <c r="M91" s="34"/>
      <c r="N91" s="34"/>
      <c r="O91" s="30"/>
      <c r="P91" s="35"/>
      <c r="Q91" s="34"/>
      <c r="R91" s="34"/>
      <c r="S91" s="12"/>
    </row>
    <row r="92" spans="1:19" ht="15" x14ac:dyDescent="0.2">
      <c r="A92" s="3"/>
      <c r="B92" s="31"/>
      <c r="C92" s="31"/>
      <c r="D92" s="31"/>
      <c r="E92" s="31"/>
      <c r="F92" s="31"/>
      <c r="G92" s="33"/>
      <c r="H92" s="34"/>
      <c r="I92" s="34"/>
      <c r="J92" s="34"/>
      <c r="K92" s="34"/>
      <c r="L92" s="34"/>
      <c r="M92" s="34"/>
      <c r="N92" s="34"/>
      <c r="O92" s="30"/>
      <c r="P92" s="31"/>
      <c r="Q92" s="34"/>
      <c r="R92" s="34"/>
      <c r="S92" s="12"/>
    </row>
    <row r="93" spans="1:19" ht="15.75" x14ac:dyDescent="0.2">
      <c r="A93" s="5"/>
      <c r="B93" s="10"/>
      <c r="C93" s="10"/>
      <c r="D93" s="242"/>
      <c r="E93" s="12"/>
      <c r="F93" s="12"/>
      <c r="G93" s="12"/>
      <c r="H93" s="17"/>
      <c r="I93" s="17"/>
      <c r="J93" s="17"/>
      <c r="K93" s="17"/>
      <c r="L93" s="17"/>
      <c r="M93" s="17"/>
      <c r="N93" s="17"/>
      <c r="O93" s="242"/>
      <c r="P93" s="17"/>
      <c r="Q93" s="13"/>
      <c r="R93" s="13"/>
      <c r="S93" s="12"/>
    </row>
    <row r="94" spans="1:19" ht="15.75" x14ac:dyDescent="0.2">
      <c r="A94" s="5"/>
      <c r="B94" s="10"/>
      <c r="C94" s="10"/>
      <c r="D94" s="242"/>
      <c r="E94" s="12"/>
      <c r="F94" s="12"/>
      <c r="G94" s="12"/>
      <c r="H94" s="17"/>
      <c r="I94" s="17"/>
      <c r="J94" s="17"/>
      <c r="K94" s="17"/>
      <c r="L94" s="17"/>
      <c r="M94" s="17"/>
      <c r="N94" s="17"/>
      <c r="O94" s="242"/>
      <c r="P94" s="17"/>
      <c r="Q94" s="13"/>
      <c r="R94" s="13"/>
      <c r="S94" s="12"/>
    </row>
    <row r="95" spans="1:19" ht="15.75" x14ac:dyDescent="0.2">
      <c r="A95" s="5"/>
      <c r="B95" s="10"/>
      <c r="C95" s="10"/>
      <c r="D95" s="242"/>
      <c r="E95" s="12"/>
      <c r="F95" s="12"/>
      <c r="G95" s="12"/>
      <c r="H95" s="17"/>
      <c r="I95" s="17"/>
      <c r="J95" s="17"/>
      <c r="K95" s="17"/>
      <c r="L95" s="17"/>
      <c r="M95" s="17"/>
      <c r="N95" s="17"/>
      <c r="O95" s="242"/>
      <c r="P95" s="17"/>
      <c r="Q95" s="13"/>
      <c r="R95" s="13"/>
      <c r="S95" s="12"/>
    </row>
    <row r="96" spans="1:19" ht="15.75" x14ac:dyDescent="0.2">
      <c r="A96" s="5"/>
      <c r="B96" s="10"/>
      <c r="C96" s="10"/>
      <c r="D96" s="242"/>
      <c r="E96" s="12"/>
      <c r="F96" s="12"/>
      <c r="G96" s="12"/>
      <c r="H96" s="17"/>
      <c r="I96" s="17"/>
      <c r="J96" s="17"/>
      <c r="K96" s="17"/>
      <c r="L96" s="17"/>
      <c r="M96" s="17"/>
      <c r="N96" s="17"/>
      <c r="O96" s="242"/>
      <c r="P96" s="17"/>
      <c r="Q96" s="13"/>
      <c r="R96" s="13"/>
      <c r="S96" s="14"/>
    </row>
    <row r="97" spans="1:19" ht="15.75" x14ac:dyDescent="0.2">
      <c r="A97" s="196"/>
      <c r="B97" s="10"/>
      <c r="C97" s="10"/>
      <c r="D97" s="15"/>
      <c r="E97" s="13"/>
      <c r="F97" s="13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5.75" x14ac:dyDescent="0.2">
      <c r="A98" s="3"/>
      <c r="B98" s="18"/>
      <c r="C98" s="18"/>
      <c r="D98" s="11"/>
      <c r="E98" s="13"/>
      <c r="F98" s="13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9" ht="15.75" x14ac:dyDescent="0.2">
      <c r="A99" s="3"/>
      <c r="B99" s="18"/>
      <c r="C99" s="18"/>
      <c r="D99" s="11"/>
      <c r="E99" s="13"/>
      <c r="F99" s="13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</sheetData>
  <mergeCells count="33">
    <mergeCell ref="B35:D35"/>
    <mergeCell ref="F27:N27"/>
    <mergeCell ref="G28:M28"/>
    <mergeCell ref="A30:A31"/>
    <mergeCell ref="B30:D31"/>
    <mergeCell ref="C1:R1"/>
    <mergeCell ref="H2:L2"/>
    <mergeCell ref="G4:M4"/>
    <mergeCell ref="A5:C5"/>
    <mergeCell ref="A6:A7"/>
    <mergeCell ref="B6:D7"/>
    <mergeCell ref="E3:O3"/>
    <mergeCell ref="T6:T7"/>
    <mergeCell ref="A8:A9"/>
    <mergeCell ref="B10:D10"/>
    <mergeCell ref="A10:A11"/>
    <mergeCell ref="B8:D8"/>
    <mergeCell ref="X35:Z35"/>
    <mergeCell ref="B12:D12"/>
    <mergeCell ref="F18:N18"/>
    <mergeCell ref="G19:M19"/>
    <mergeCell ref="A20:A21"/>
    <mergeCell ref="B20:D21"/>
    <mergeCell ref="T30:T31"/>
    <mergeCell ref="B33:D33"/>
    <mergeCell ref="B13:D13"/>
    <mergeCell ref="B22:D22"/>
    <mergeCell ref="B32:D32"/>
    <mergeCell ref="B24:D24"/>
    <mergeCell ref="B25:D25"/>
    <mergeCell ref="B23:D23"/>
    <mergeCell ref="T20:T21"/>
    <mergeCell ref="B34:D34"/>
  </mergeCells>
  <conditionalFormatting sqref="E97:P99 S93:S95 Q89:S92 Q93:R99 P89 E89:G96 P93:P96">
    <cfRule type="cellIs" dxfId="70" priority="7" stopIfTrue="1" operator="equal">
      <formula>0</formula>
    </cfRule>
  </conditionalFormatting>
  <conditionalFormatting sqref="Q52:R54">
    <cfRule type="cellIs" dxfId="69" priority="6" stopIfTrue="1" operator="equal">
      <formula>0</formula>
    </cfRule>
  </conditionalFormatting>
  <conditionalFormatting sqref="E54:G54">
    <cfRule type="cellIs" dxfId="68" priority="5" stopIfTrue="1" operator="equal">
      <formula>0</formula>
    </cfRule>
  </conditionalFormatting>
  <conditionalFormatting sqref="Q37:R39">
    <cfRule type="cellIs" dxfId="67" priority="4" stopIfTrue="1" operator="equal">
      <formula>0</formula>
    </cfRule>
  </conditionalFormatting>
  <conditionalFormatting sqref="E39:G39">
    <cfRule type="cellIs" dxfId="66" priority="1" stopIfTrue="1" operator="equal">
      <formula>0</formula>
    </cfRule>
  </conditionalFormatting>
  <conditionalFormatting sqref="L37:L39">
    <cfRule type="cellIs" dxfId="65" priority="2" stopIfTrue="1" operator="equal">
      <formula>0</formula>
    </cfRule>
  </conditionalFormatting>
  <pageMargins left="0.59055118110236227" right="0" top="0" bottom="0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8"/>
  <sheetViews>
    <sheetView topLeftCell="A28" zoomScale="120" zoomScaleNormal="120" workbookViewId="0">
      <selection activeCell="G42" sqref="G42"/>
    </sheetView>
  </sheetViews>
  <sheetFormatPr defaultColWidth="9.140625" defaultRowHeight="12.75" x14ac:dyDescent="0.2"/>
  <cols>
    <col min="1" max="1" width="3.5703125" style="8" customWidth="1"/>
    <col min="2" max="2" width="23.5703125" style="8" customWidth="1"/>
    <col min="3" max="3" width="7" style="8" customWidth="1"/>
    <col min="4" max="4" width="6" style="8" customWidth="1"/>
    <col min="5" max="5" width="5.5703125" style="8" customWidth="1"/>
    <col min="6" max="6" width="5.85546875" style="8" customWidth="1"/>
    <col min="7" max="11" width="5.7109375" style="8" customWidth="1"/>
    <col min="12" max="13" width="6.140625" style="8" customWidth="1"/>
    <col min="14" max="14" width="5.140625" style="8" customWidth="1"/>
    <col min="15" max="15" width="2.28515625" style="8" customWidth="1"/>
    <col min="16" max="23" width="6.7109375" style="8" customWidth="1"/>
    <col min="24" max="16384" width="9.140625" style="8"/>
  </cols>
  <sheetData>
    <row r="1" spans="1:15" ht="43.5" customHeight="1" x14ac:dyDescent="0.2">
      <c r="A1" s="548" t="s">
        <v>340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245"/>
    </row>
    <row r="2" spans="1:15" ht="13.5" customHeight="1" x14ac:dyDescent="0.2">
      <c r="A2" s="549" t="s">
        <v>27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5" ht="15" x14ac:dyDescent="0.2">
      <c r="A3" s="550">
        <v>44600</v>
      </c>
      <c r="B3" s="550"/>
      <c r="C3" s="84"/>
      <c r="D3" s="9"/>
      <c r="E3" s="9"/>
      <c r="F3" s="9"/>
      <c r="G3" s="9"/>
      <c r="H3" s="9"/>
      <c r="I3" s="39"/>
      <c r="J3" s="39"/>
      <c r="K3" s="39"/>
      <c r="L3" s="39" t="s">
        <v>34</v>
      </c>
      <c r="M3" s="39"/>
    </row>
    <row r="4" spans="1:15" ht="14.25" customHeight="1" x14ac:dyDescent="0.2">
      <c r="A4" s="528" t="s">
        <v>65</v>
      </c>
      <c r="B4" s="551" t="s">
        <v>0</v>
      </c>
      <c r="C4" s="546" t="s">
        <v>66</v>
      </c>
      <c r="D4" s="19" t="s">
        <v>67</v>
      </c>
      <c r="E4" s="20"/>
      <c r="F4" s="21"/>
      <c r="G4" s="22"/>
      <c r="H4" s="22" t="s">
        <v>1</v>
      </c>
      <c r="I4" s="22"/>
      <c r="J4" s="22"/>
      <c r="K4" s="23"/>
      <c r="L4" s="522" t="s">
        <v>2</v>
      </c>
      <c r="M4" s="558" t="s">
        <v>10</v>
      </c>
      <c r="N4" s="558" t="s">
        <v>258</v>
      </c>
    </row>
    <row r="5" spans="1:15" ht="14.25" customHeight="1" x14ac:dyDescent="0.2">
      <c r="A5" s="529"/>
      <c r="B5" s="553"/>
      <c r="C5" s="547"/>
      <c r="D5" s="24" t="s">
        <v>68</v>
      </c>
      <c r="E5" s="25"/>
      <c r="F5" s="26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555"/>
      <c r="M5" s="559"/>
      <c r="N5" s="559"/>
    </row>
    <row r="6" spans="1:15" ht="26.1" customHeight="1" x14ac:dyDescent="0.2">
      <c r="A6" s="234">
        <v>1</v>
      </c>
      <c r="B6" s="88" t="s">
        <v>105</v>
      </c>
      <c r="C6" s="38" t="s">
        <v>106</v>
      </c>
      <c r="D6" s="545" t="s">
        <v>107</v>
      </c>
      <c r="E6" s="545"/>
      <c r="F6" s="153">
        <v>104.2</v>
      </c>
      <c r="G6" s="152">
        <v>104.2</v>
      </c>
      <c r="H6" s="152">
        <v>103.3</v>
      </c>
      <c r="I6" s="152">
        <v>103.6</v>
      </c>
      <c r="J6" s="152">
        <v>104.9</v>
      </c>
      <c r="K6" s="152">
        <v>104.4</v>
      </c>
      <c r="L6" s="43">
        <f t="shared" ref="L6:L40" si="0">SUM(F6:K6)</f>
        <v>624.59999999999991</v>
      </c>
      <c r="M6" s="163" t="str">
        <f>IF(OR(AND(L6&gt;0,L6&lt;572),L6=0,L6=571.9),"-",IF(OR(AND(L6&gt;571.9,L6&lt;582),L6=572,L6=581.9),"2",IF(OR(AND(L6&gt;581.9,L6&lt;595),L6=582,L6=594.9),"1",IF(OR(AND(L6&gt;594.9,L6&lt;615),L6=595,L6=614.9),"КМС",IF(OR(AND(L6&gt;614.9,L6&lt;625.9),L6=615,L6=625.9),"МС",IF(OR(AND(L6&gt;625.9,L6&lt;654),L6=626,L6=654),"МСМК",))))))</f>
        <v>МС</v>
      </c>
      <c r="N6" s="235">
        <v>12</v>
      </c>
      <c r="O6" s="349" t="s">
        <v>337</v>
      </c>
    </row>
    <row r="7" spans="1:15" ht="26.1" customHeight="1" x14ac:dyDescent="0.2">
      <c r="A7" s="197">
        <v>2</v>
      </c>
      <c r="B7" s="88" t="s">
        <v>85</v>
      </c>
      <c r="C7" s="38" t="s">
        <v>86</v>
      </c>
      <c r="D7" s="544" t="s">
        <v>87</v>
      </c>
      <c r="E7" s="544"/>
      <c r="F7" s="153">
        <v>103.3</v>
      </c>
      <c r="G7" s="152">
        <v>104.8</v>
      </c>
      <c r="H7" s="152">
        <v>103.5</v>
      </c>
      <c r="I7" s="152">
        <v>105.5</v>
      </c>
      <c r="J7" s="152">
        <v>103.7</v>
      </c>
      <c r="K7" s="152">
        <v>103.6</v>
      </c>
      <c r="L7" s="43">
        <f t="shared" si="0"/>
        <v>624.40000000000009</v>
      </c>
      <c r="M7" s="163" t="str">
        <f t="shared" ref="M7:M31" si="1">IF(OR(AND(L7&gt;0,L7&lt;572),L7=0,L7=571.9),"-",IF(OR(AND(L7&gt;571.9,L7&lt;582),L7=572,L7=581.9),"2",IF(OR(AND(L7&gt;581.9,L7&lt;595),L7=582,L7=594.9),"1",IF(OR(AND(L7&gt;594.9,L7&lt;615),L7=595,L7=614.9),"КМС",IF(OR(AND(L7&gt;614.9,L7&lt;625.9),L7=615,L7=625.9),"МС",IF(OR(AND(L7&gt;625.9,L7&lt;654),L7=626,L7=654),"МСМК",))))))</f>
        <v>МС</v>
      </c>
      <c r="N7" s="235">
        <v>17</v>
      </c>
      <c r="O7" s="349" t="s">
        <v>337</v>
      </c>
    </row>
    <row r="8" spans="1:15" ht="26.1" customHeight="1" x14ac:dyDescent="0.2">
      <c r="A8" s="233">
        <v>3</v>
      </c>
      <c r="B8" s="88" t="s">
        <v>338</v>
      </c>
      <c r="C8" s="38" t="s">
        <v>83</v>
      </c>
      <c r="D8" s="544" t="s">
        <v>84</v>
      </c>
      <c r="E8" s="544"/>
      <c r="F8" s="153">
        <v>102.6</v>
      </c>
      <c r="G8" s="152">
        <v>104.6</v>
      </c>
      <c r="H8" s="152">
        <v>103.2</v>
      </c>
      <c r="I8" s="152">
        <v>105.1</v>
      </c>
      <c r="J8" s="152">
        <v>104.2</v>
      </c>
      <c r="K8" s="152">
        <v>104.2</v>
      </c>
      <c r="L8" s="43">
        <f t="shared" si="0"/>
        <v>623.90000000000009</v>
      </c>
      <c r="M8" s="163" t="str">
        <f t="shared" si="1"/>
        <v>МС</v>
      </c>
      <c r="N8" s="235">
        <v>21</v>
      </c>
      <c r="O8" s="349" t="s">
        <v>337</v>
      </c>
    </row>
    <row r="9" spans="1:15" ht="26.1" customHeight="1" x14ac:dyDescent="0.2">
      <c r="A9" s="197">
        <v>4</v>
      </c>
      <c r="B9" s="88" t="s">
        <v>60</v>
      </c>
      <c r="C9" s="38" t="s">
        <v>155</v>
      </c>
      <c r="D9" s="544" t="s">
        <v>108</v>
      </c>
      <c r="E9" s="544"/>
      <c r="F9" s="153">
        <v>104.5</v>
      </c>
      <c r="G9" s="152">
        <v>103.4</v>
      </c>
      <c r="H9" s="152">
        <v>105.6</v>
      </c>
      <c r="I9" s="152">
        <v>103.4</v>
      </c>
      <c r="J9" s="152">
        <v>104.2</v>
      </c>
      <c r="K9" s="152">
        <v>102.6</v>
      </c>
      <c r="L9" s="43">
        <f t="shared" si="0"/>
        <v>623.70000000000005</v>
      </c>
      <c r="M9" s="163" t="str">
        <f t="shared" si="1"/>
        <v>МС</v>
      </c>
      <c r="N9" s="235">
        <v>14</v>
      </c>
      <c r="O9" s="349" t="s">
        <v>337</v>
      </c>
    </row>
    <row r="10" spans="1:15" ht="26.1" customHeight="1" x14ac:dyDescent="0.2">
      <c r="A10" s="233">
        <v>5</v>
      </c>
      <c r="B10" s="88" t="s">
        <v>162</v>
      </c>
      <c r="C10" s="38" t="s">
        <v>163</v>
      </c>
      <c r="D10" s="544" t="s">
        <v>87</v>
      </c>
      <c r="E10" s="544"/>
      <c r="F10" s="153">
        <v>103.1</v>
      </c>
      <c r="G10" s="152">
        <v>105</v>
      </c>
      <c r="H10" s="152">
        <v>103.5</v>
      </c>
      <c r="I10" s="152">
        <v>104.1</v>
      </c>
      <c r="J10" s="152">
        <v>102.5</v>
      </c>
      <c r="K10" s="152">
        <v>104.3</v>
      </c>
      <c r="L10" s="43">
        <f t="shared" si="0"/>
        <v>622.5</v>
      </c>
      <c r="M10" s="163" t="str">
        <f t="shared" si="1"/>
        <v>МС</v>
      </c>
      <c r="N10" s="235">
        <v>7</v>
      </c>
      <c r="O10" s="349" t="s">
        <v>337</v>
      </c>
    </row>
    <row r="11" spans="1:15" ht="26.1" customHeight="1" x14ac:dyDescent="0.2">
      <c r="A11" s="233">
        <v>6</v>
      </c>
      <c r="B11" s="88" t="s">
        <v>23</v>
      </c>
      <c r="C11" s="38" t="s">
        <v>81</v>
      </c>
      <c r="D11" s="544" t="s">
        <v>45</v>
      </c>
      <c r="E11" s="544"/>
      <c r="F11" s="153">
        <v>102.5</v>
      </c>
      <c r="G11" s="152">
        <v>103</v>
      </c>
      <c r="H11" s="152">
        <v>103.7</v>
      </c>
      <c r="I11" s="152">
        <v>102.1</v>
      </c>
      <c r="J11" s="152">
        <v>104.6</v>
      </c>
      <c r="K11" s="152">
        <v>105.5</v>
      </c>
      <c r="L11" s="43">
        <f t="shared" si="0"/>
        <v>621.4</v>
      </c>
      <c r="M11" s="163" t="str">
        <f t="shared" si="1"/>
        <v>МС</v>
      </c>
      <c r="N11" s="235">
        <v>5</v>
      </c>
      <c r="O11" s="349" t="s">
        <v>337</v>
      </c>
    </row>
    <row r="12" spans="1:15" ht="26.1" customHeight="1" x14ac:dyDescent="0.2">
      <c r="A12" s="234">
        <v>7</v>
      </c>
      <c r="B12" s="88" t="s">
        <v>110</v>
      </c>
      <c r="C12" s="38" t="s">
        <v>64</v>
      </c>
      <c r="D12" s="544" t="s">
        <v>108</v>
      </c>
      <c r="E12" s="544"/>
      <c r="F12" s="153">
        <v>102.6</v>
      </c>
      <c r="G12" s="152">
        <v>102.5</v>
      </c>
      <c r="H12" s="152">
        <v>102.9</v>
      </c>
      <c r="I12" s="152">
        <v>104.5</v>
      </c>
      <c r="J12" s="152">
        <v>103.9</v>
      </c>
      <c r="K12" s="152">
        <v>102.5</v>
      </c>
      <c r="L12" s="43">
        <f t="shared" si="0"/>
        <v>618.9</v>
      </c>
      <c r="M12" s="163" t="str">
        <f t="shared" si="1"/>
        <v>МС</v>
      </c>
      <c r="N12" s="235">
        <v>5</v>
      </c>
      <c r="O12" s="349" t="s">
        <v>337</v>
      </c>
    </row>
    <row r="13" spans="1:15" ht="26.1" customHeight="1" x14ac:dyDescent="0.2">
      <c r="A13" s="197">
        <v>8</v>
      </c>
      <c r="B13" s="88" t="s">
        <v>328</v>
      </c>
      <c r="C13" s="38" t="s">
        <v>339</v>
      </c>
      <c r="D13" s="544" t="s">
        <v>329</v>
      </c>
      <c r="E13" s="544"/>
      <c r="F13" s="153">
        <v>102.2</v>
      </c>
      <c r="G13" s="152">
        <v>105.1</v>
      </c>
      <c r="H13" s="152">
        <v>102</v>
      </c>
      <c r="I13" s="152">
        <v>103.4</v>
      </c>
      <c r="J13" s="152">
        <v>102.6</v>
      </c>
      <c r="K13" s="152">
        <v>102.3</v>
      </c>
      <c r="L13" s="43">
        <f t="shared" si="0"/>
        <v>617.6</v>
      </c>
      <c r="M13" s="163" t="str">
        <f t="shared" si="1"/>
        <v>МС</v>
      </c>
      <c r="N13" s="235">
        <v>3</v>
      </c>
      <c r="O13" s="349" t="s">
        <v>337</v>
      </c>
    </row>
    <row r="14" spans="1:15" ht="26.1" customHeight="1" x14ac:dyDescent="0.2">
      <c r="A14" s="233">
        <v>9</v>
      </c>
      <c r="B14" s="88" t="s">
        <v>61</v>
      </c>
      <c r="C14" s="38" t="s">
        <v>239</v>
      </c>
      <c r="D14" s="544" t="s">
        <v>165</v>
      </c>
      <c r="E14" s="544"/>
      <c r="F14" s="153">
        <v>102.8</v>
      </c>
      <c r="G14" s="152">
        <v>102.2</v>
      </c>
      <c r="H14" s="152">
        <v>103.8</v>
      </c>
      <c r="I14" s="152">
        <v>103.4</v>
      </c>
      <c r="J14" s="152">
        <v>102.8</v>
      </c>
      <c r="K14" s="152">
        <v>99</v>
      </c>
      <c r="L14" s="43">
        <f t="shared" si="0"/>
        <v>614</v>
      </c>
      <c r="M14" s="163" t="str">
        <f t="shared" si="1"/>
        <v>КМС</v>
      </c>
      <c r="N14" s="235"/>
    </row>
    <row r="15" spans="1:15" ht="26.1" customHeight="1" x14ac:dyDescent="0.2">
      <c r="A15" s="197">
        <v>10</v>
      </c>
      <c r="B15" s="88" t="s">
        <v>154</v>
      </c>
      <c r="C15" s="38" t="s">
        <v>47</v>
      </c>
      <c r="D15" s="544" t="s">
        <v>45</v>
      </c>
      <c r="E15" s="544"/>
      <c r="F15" s="153">
        <v>101.3</v>
      </c>
      <c r="G15" s="152">
        <v>101.3</v>
      </c>
      <c r="H15" s="152">
        <v>104.5</v>
      </c>
      <c r="I15" s="152">
        <v>102.2</v>
      </c>
      <c r="J15" s="152">
        <v>99.8</v>
      </c>
      <c r="K15" s="152">
        <v>104.6</v>
      </c>
      <c r="L15" s="43">
        <f t="shared" si="0"/>
        <v>613.70000000000005</v>
      </c>
      <c r="M15" s="163" t="str">
        <f t="shared" si="1"/>
        <v>КМС</v>
      </c>
      <c r="N15" s="235"/>
    </row>
    <row r="16" spans="1:15" ht="26.1" customHeight="1" x14ac:dyDescent="0.2">
      <c r="A16" s="233">
        <v>11</v>
      </c>
      <c r="B16" s="88" t="s">
        <v>161</v>
      </c>
      <c r="C16" s="38" t="s">
        <v>120</v>
      </c>
      <c r="D16" s="544" t="s">
        <v>166</v>
      </c>
      <c r="E16" s="544"/>
      <c r="F16" s="153">
        <v>102.6</v>
      </c>
      <c r="G16" s="152">
        <v>101.6</v>
      </c>
      <c r="H16" s="152">
        <v>102</v>
      </c>
      <c r="I16" s="152">
        <v>103.2</v>
      </c>
      <c r="J16" s="152">
        <v>103.3</v>
      </c>
      <c r="K16" s="152">
        <v>100.9</v>
      </c>
      <c r="L16" s="43">
        <f t="shared" si="0"/>
        <v>613.59999999999991</v>
      </c>
      <c r="M16" s="163" t="str">
        <f>IF(OR(AND(L16&gt;0,L16&lt;572),L16=0,L16=571.9),"-",IF(OR(AND(L16&gt;571.9,L16&lt;582),L16=572,L16=581.9),"2",IF(OR(AND(L16&gt;581.9,L16&lt;595),L16=582,L16=594.9),"1",IF(OR(AND(L16&gt;594.9,L16&lt;615),L16=595,L16=614.9),"КМС",IF(OR(AND(L16&gt;614.9,L16&lt;625.9),L16=615,L16=625.9),"МС",IF(OR(AND(L16&gt;625.9,L16&lt;654),L16=626,L16=654),"МСМК",))))))</f>
        <v>КМС</v>
      </c>
      <c r="N16" s="40"/>
    </row>
    <row r="17" spans="1:14" ht="26.1" customHeight="1" x14ac:dyDescent="0.2">
      <c r="A17" s="234">
        <v>12</v>
      </c>
      <c r="B17" s="88" t="s">
        <v>21</v>
      </c>
      <c r="C17" s="38" t="s">
        <v>164</v>
      </c>
      <c r="D17" s="544" t="s">
        <v>109</v>
      </c>
      <c r="E17" s="544"/>
      <c r="F17" s="153">
        <v>102.8</v>
      </c>
      <c r="G17" s="152">
        <v>103.5</v>
      </c>
      <c r="H17" s="152">
        <v>100.4</v>
      </c>
      <c r="I17" s="152">
        <v>101</v>
      </c>
      <c r="J17" s="152">
        <v>100.3</v>
      </c>
      <c r="K17" s="152">
        <v>103.7</v>
      </c>
      <c r="L17" s="43">
        <f t="shared" si="0"/>
        <v>611.70000000000005</v>
      </c>
      <c r="M17" s="163" t="str">
        <f t="shared" si="1"/>
        <v>КМС</v>
      </c>
      <c r="N17" s="40"/>
    </row>
    <row r="18" spans="1:14" ht="26.1" customHeight="1" x14ac:dyDescent="0.2">
      <c r="A18" s="197">
        <v>13</v>
      </c>
      <c r="B18" s="88" t="s">
        <v>22</v>
      </c>
      <c r="C18" s="38" t="s">
        <v>106</v>
      </c>
      <c r="D18" s="544" t="s">
        <v>88</v>
      </c>
      <c r="E18" s="544"/>
      <c r="F18" s="153">
        <v>102.5</v>
      </c>
      <c r="G18" s="152">
        <v>104.1</v>
      </c>
      <c r="H18" s="152">
        <v>103.1</v>
      </c>
      <c r="I18" s="152">
        <v>99.9</v>
      </c>
      <c r="J18" s="152">
        <v>99.5</v>
      </c>
      <c r="K18" s="152">
        <v>101.8</v>
      </c>
      <c r="L18" s="43">
        <f t="shared" si="0"/>
        <v>610.9</v>
      </c>
      <c r="M18" s="163" t="str">
        <f t="shared" si="1"/>
        <v>КМС</v>
      </c>
      <c r="N18" s="40"/>
    </row>
    <row r="19" spans="1:14" ht="26.1" customHeight="1" x14ac:dyDescent="0.2">
      <c r="A19" s="197">
        <v>14</v>
      </c>
      <c r="B19" s="88" t="s">
        <v>324</v>
      </c>
      <c r="C19" s="38" t="s">
        <v>134</v>
      </c>
      <c r="D19" s="544" t="s">
        <v>325</v>
      </c>
      <c r="E19" s="544"/>
      <c r="F19" s="153">
        <v>102.1</v>
      </c>
      <c r="G19" s="152">
        <v>100.8</v>
      </c>
      <c r="H19" s="152">
        <v>101.4</v>
      </c>
      <c r="I19" s="152">
        <v>102.4</v>
      </c>
      <c r="J19" s="152">
        <v>101.6</v>
      </c>
      <c r="K19" s="152">
        <v>100.8</v>
      </c>
      <c r="L19" s="43">
        <f t="shared" si="0"/>
        <v>609.09999999999991</v>
      </c>
      <c r="M19" s="163" t="str">
        <f t="shared" si="1"/>
        <v>КМС</v>
      </c>
      <c r="N19" s="40"/>
    </row>
    <row r="20" spans="1:14" ht="26.1" customHeight="1" x14ac:dyDescent="0.2">
      <c r="A20" s="197">
        <v>15</v>
      </c>
      <c r="B20" s="88" t="s">
        <v>24</v>
      </c>
      <c r="C20" s="38" t="s">
        <v>160</v>
      </c>
      <c r="D20" s="544" t="s">
        <v>167</v>
      </c>
      <c r="E20" s="544"/>
      <c r="F20" s="153">
        <v>99.8</v>
      </c>
      <c r="G20" s="152">
        <v>100.8</v>
      </c>
      <c r="H20" s="152">
        <v>101.7</v>
      </c>
      <c r="I20" s="152">
        <v>99.7</v>
      </c>
      <c r="J20" s="152">
        <v>102.6</v>
      </c>
      <c r="K20" s="152">
        <v>103.9</v>
      </c>
      <c r="L20" s="43">
        <f t="shared" si="0"/>
        <v>608.5</v>
      </c>
      <c r="M20" s="163" t="str">
        <f t="shared" si="1"/>
        <v>КМС</v>
      </c>
      <c r="N20" s="40"/>
    </row>
    <row r="21" spans="1:14" ht="26.1" customHeight="1" x14ac:dyDescent="0.2">
      <c r="A21" s="339">
        <v>16</v>
      </c>
      <c r="B21" s="88" t="s">
        <v>186</v>
      </c>
      <c r="C21" s="38" t="s">
        <v>111</v>
      </c>
      <c r="D21" s="544" t="s">
        <v>80</v>
      </c>
      <c r="E21" s="544"/>
      <c r="F21" s="153">
        <v>103</v>
      </c>
      <c r="G21" s="152">
        <v>100.4</v>
      </c>
      <c r="H21" s="152">
        <v>102.1</v>
      </c>
      <c r="I21" s="152">
        <v>101</v>
      </c>
      <c r="J21" s="152">
        <v>101.4</v>
      </c>
      <c r="K21" s="152">
        <v>100.5</v>
      </c>
      <c r="L21" s="43">
        <f t="shared" si="0"/>
        <v>608.4</v>
      </c>
      <c r="M21" s="163" t="str">
        <f t="shared" si="1"/>
        <v>КМС</v>
      </c>
      <c r="N21" s="40"/>
    </row>
    <row r="22" spans="1:14" ht="26.1" customHeight="1" x14ac:dyDescent="0.2">
      <c r="A22" s="197">
        <v>17</v>
      </c>
      <c r="B22" s="88" t="s">
        <v>236</v>
      </c>
      <c r="C22" s="38" t="s">
        <v>111</v>
      </c>
      <c r="D22" s="544" t="s">
        <v>227</v>
      </c>
      <c r="E22" s="544"/>
      <c r="F22" s="153">
        <v>100.6</v>
      </c>
      <c r="G22" s="152">
        <v>101.3</v>
      </c>
      <c r="H22" s="152">
        <v>101.9</v>
      </c>
      <c r="I22" s="152">
        <v>102.5</v>
      </c>
      <c r="J22" s="152">
        <v>101.1</v>
      </c>
      <c r="K22" s="152">
        <v>100.8</v>
      </c>
      <c r="L22" s="43">
        <f t="shared" si="0"/>
        <v>608.19999999999993</v>
      </c>
      <c r="M22" s="163" t="str">
        <f t="shared" si="1"/>
        <v>КМС</v>
      </c>
      <c r="N22" s="40"/>
    </row>
    <row r="23" spans="1:14" ht="26.1" customHeight="1" x14ac:dyDescent="0.2">
      <c r="A23" s="339">
        <v>18</v>
      </c>
      <c r="B23" s="88" t="s">
        <v>52</v>
      </c>
      <c r="C23" s="38" t="s">
        <v>150</v>
      </c>
      <c r="D23" s="544" t="s">
        <v>323</v>
      </c>
      <c r="E23" s="544"/>
      <c r="F23" s="153">
        <v>100.3</v>
      </c>
      <c r="G23" s="152">
        <v>100.7</v>
      </c>
      <c r="H23" s="152">
        <v>101.2</v>
      </c>
      <c r="I23" s="152">
        <v>102.6</v>
      </c>
      <c r="J23" s="152">
        <v>99</v>
      </c>
      <c r="K23" s="152">
        <v>103.2</v>
      </c>
      <c r="L23" s="43">
        <f t="shared" si="0"/>
        <v>607</v>
      </c>
      <c r="M23" s="163" t="str">
        <f t="shared" si="1"/>
        <v>КМС</v>
      </c>
      <c r="N23" s="40"/>
    </row>
    <row r="24" spans="1:14" ht="26.1" customHeight="1" x14ac:dyDescent="0.2">
      <c r="A24" s="233">
        <v>19</v>
      </c>
      <c r="B24" s="88" t="s">
        <v>263</v>
      </c>
      <c r="C24" s="38" t="s">
        <v>134</v>
      </c>
      <c r="D24" s="544" t="s">
        <v>326</v>
      </c>
      <c r="E24" s="544"/>
      <c r="F24" s="153">
        <v>100</v>
      </c>
      <c r="G24" s="152">
        <v>98.1</v>
      </c>
      <c r="H24" s="152">
        <v>98.6</v>
      </c>
      <c r="I24" s="152">
        <v>100</v>
      </c>
      <c r="J24" s="152">
        <v>99.3</v>
      </c>
      <c r="K24" s="152">
        <v>99.5</v>
      </c>
      <c r="L24" s="43">
        <f t="shared" si="0"/>
        <v>595.5</v>
      </c>
      <c r="M24" s="163" t="str">
        <f t="shared" si="1"/>
        <v>КМС</v>
      </c>
      <c r="N24" s="40"/>
    </row>
    <row r="25" spans="1:14" ht="26.1" customHeight="1" x14ac:dyDescent="0.2">
      <c r="A25" s="233">
        <v>20</v>
      </c>
      <c r="B25" s="88" t="s">
        <v>242</v>
      </c>
      <c r="C25" s="38" t="s">
        <v>93</v>
      </c>
      <c r="D25" s="544" t="s">
        <v>99</v>
      </c>
      <c r="E25" s="544"/>
      <c r="F25" s="153">
        <v>99.4</v>
      </c>
      <c r="G25" s="152">
        <v>99.3</v>
      </c>
      <c r="H25" s="152">
        <v>97.5</v>
      </c>
      <c r="I25" s="152">
        <v>100.3</v>
      </c>
      <c r="J25" s="152">
        <v>98.4</v>
      </c>
      <c r="K25" s="152">
        <v>100.1</v>
      </c>
      <c r="L25" s="43">
        <f t="shared" si="0"/>
        <v>595</v>
      </c>
      <c r="M25" s="163" t="str">
        <f t="shared" si="1"/>
        <v>КМС</v>
      </c>
      <c r="N25" s="40"/>
    </row>
    <row r="26" spans="1:14" ht="26.1" customHeight="1" x14ac:dyDescent="0.2">
      <c r="A26" s="233">
        <v>21</v>
      </c>
      <c r="B26" s="88" t="s">
        <v>187</v>
      </c>
      <c r="C26" s="38" t="s">
        <v>96</v>
      </c>
      <c r="D26" s="544" t="s">
        <v>179</v>
      </c>
      <c r="E26" s="544"/>
      <c r="F26" s="153">
        <v>102</v>
      </c>
      <c r="G26" s="152">
        <v>98.8</v>
      </c>
      <c r="H26" s="152">
        <v>98.6</v>
      </c>
      <c r="I26" s="152">
        <v>97.5</v>
      </c>
      <c r="J26" s="152">
        <v>100.6</v>
      </c>
      <c r="K26" s="152">
        <v>96.8</v>
      </c>
      <c r="L26" s="43">
        <f t="shared" si="0"/>
        <v>594.29999999999995</v>
      </c>
      <c r="M26" s="163" t="str">
        <f t="shared" si="1"/>
        <v>1</v>
      </c>
      <c r="N26" s="40"/>
    </row>
    <row r="27" spans="1:14" ht="26.1" customHeight="1" x14ac:dyDescent="0.2">
      <c r="A27" s="197">
        <v>22</v>
      </c>
      <c r="B27" s="88" t="s">
        <v>238</v>
      </c>
      <c r="C27" s="38" t="s">
        <v>134</v>
      </c>
      <c r="D27" s="544" t="s">
        <v>191</v>
      </c>
      <c r="E27" s="544"/>
      <c r="F27" s="153">
        <v>96</v>
      </c>
      <c r="G27" s="152">
        <v>101</v>
      </c>
      <c r="H27" s="152">
        <v>99.5</v>
      </c>
      <c r="I27" s="152">
        <v>96.7</v>
      </c>
      <c r="J27" s="152">
        <v>97.7</v>
      </c>
      <c r="K27" s="152">
        <v>100.7</v>
      </c>
      <c r="L27" s="43">
        <f t="shared" si="0"/>
        <v>591.6</v>
      </c>
      <c r="M27" s="163" t="str">
        <f t="shared" si="1"/>
        <v>1</v>
      </c>
      <c r="N27" s="40"/>
    </row>
    <row r="28" spans="1:14" ht="26.1" customHeight="1" x14ac:dyDescent="0.2">
      <c r="A28" s="197">
        <v>23</v>
      </c>
      <c r="B28" s="88" t="s">
        <v>262</v>
      </c>
      <c r="C28" s="38" t="s">
        <v>94</v>
      </c>
      <c r="D28" s="544" t="s">
        <v>99</v>
      </c>
      <c r="E28" s="544"/>
      <c r="F28" s="153">
        <v>95.7</v>
      </c>
      <c r="G28" s="152">
        <v>100.3</v>
      </c>
      <c r="H28" s="152">
        <v>96.3</v>
      </c>
      <c r="I28" s="152">
        <v>98.5</v>
      </c>
      <c r="J28" s="152">
        <v>99.5</v>
      </c>
      <c r="K28" s="152">
        <v>99.2</v>
      </c>
      <c r="L28" s="43">
        <f t="shared" si="0"/>
        <v>589.5</v>
      </c>
      <c r="M28" s="163" t="str">
        <f t="shared" si="1"/>
        <v>1</v>
      </c>
      <c r="N28" s="40"/>
    </row>
    <row r="29" spans="1:14" ht="26.1" customHeight="1" x14ac:dyDescent="0.2">
      <c r="A29" s="233">
        <v>24</v>
      </c>
      <c r="B29" s="88" t="s">
        <v>148</v>
      </c>
      <c r="C29" s="38" t="s">
        <v>188</v>
      </c>
      <c r="D29" s="544" t="s">
        <v>80</v>
      </c>
      <c r="E29" s="544"/>
      <c r="F29" s="153">
        <v>101.2</v>
      </c>
      <c r="G29" s="152">
        <v>96.3</v>
      </c>
      <c r="H29" s="152">
        <v>97.2</v>
      </c>
      <c r="I29" s="152">
        <v>93.7</v>
      </c>
      <c r="J29" s="152">
        <v>97</v>
      </c>
      <c r="K29" s="152">
        <v>98.4</v>
      </c>
      <c r="L29" s="43">
        <f t="shared" si="0"/>
        <v>583.79999999999995</v>
      </c>
      <c r="M29" s="163" t="str">
        <f t="shared" si="1"/>
        <v>1</v>
      </c>
      <c r="N29" s="40"/>
    </row>
    <row r="30" spans="1:14" ht="26.1" customHeight="1" x14ac:dyDescent="0.2">
      <c r="A30" s="197">
        <v>25</v>
      </c>
      <c r="B30" s="88" t="s">
        <v>334</v>
      </c>
      <c r="C30" s="38" t="s">
        <v>111</v>
      </c>
      <c r="D30" s="544" t="s">
        <v>335</v>
      </c>
      <c r="E30" s="544"/>
      <c r="F30" s="153">
        <v>97.1</v>
      </c>
      <c r="G30" s="152">
        <v>98.6</v>
      </c>
      <c r="H30" s="152">
        <v>93.1</v>
      </c>
      <c r="I30" s="152">
        <v>99</v>
      </c>
      <c r="J30" s="152">
        <v>97.4</v>
      </c>
      <c r="K30" s="152">
        <v>98</v>
      </c>
      <c r="L30" s="43">
        <f t="shared" si="0"/>
        <v>583.19999999999993</v>
      </c>
      <c r="M30" s="163" t="str">
        <f t="shared" si="1"/>
        <v>1</v>
      </c>
      <c r="N30" s="40"/>
    </row>
    <row r="31" spans="1:14" ht="26.1" customHeight="1" x14ac:dyDescent="0.2">
      <c r="A31" s="197">
        <v>26</v>
      </c>
      <c r="B31" s="88" t="s">
        <v>247</v>
      </c>
      <c r="C31" s="38" t="s">
        <v>93</v>
      </c>
      <c r="D31" s="544" t="s">
        <v>99</v>
      </c>
      <c r="E31" s="544"/>
      <c r="F31" s="153">
        <v>95.6</v>
      </c>
      <c r="G31" s="152">
        <v>96.1</v>
      </c>
      <c r="H31" s="152">
        <v>99.2</v>
      </c>
      <c r="I31" s="152">
        <v>100.1</v>
      </c>
      <c r="J31" s="152">
        <v>94.7</v>
      </c>
      <c r="K31" s="152">
        <v>96</v>
      </c>
      <c r="L31" s="43">
        <f t="shared" si="0"/>
        <v>581.70000000000005</v>
      </c>
      <c r="M31" s="163" t="str">
        <f t="shared" si="1"/>
        <v>2</v>
      </c>
      <c r="N31" s="40"/>
    </row>
    <row r="32" spans="1:14" ht="26.1" customHeight="1" x14ac:dyDescent="0.2">
      <c r="A32" s="233">
        <v>27</v>
      </c>
      <c r="B32" s="88" t="s">
        <v>264</v>
      </c>
      <c r="C32" s="38" t="s">
        <v>96</v>
      </c>
      <c r="D32" s="544" t="s">
        <v>333</v>
      </c>
      <c r="E32" s="544"/>
      <c r="F32" s="153">
        <v>95.4</v>
      </c>
      <c r="G32" s="152">
        <v>98.1</v>
      </c>
      <c r="H32" s="152">
        <v>99.2</v>
      </c>
      <c r="I32" s="152">
        <v>94.9</v>
      </c>
      <c r="J32" s="152">
        <v>96.5</v>
      </c>
      <c r="K32" s="152">
        <v>96.8</v>
      </c>
      <c r="L32" s="43">
        <f t="shared" si="0"/>
        <v>580.9</v>
      </c>
      <c r="M32" s="163" t="str">
        <f t="shared" ref="M32:M40" si="2">IF(OR(AND(L32&gt;0,L32&lt;572),L32=0,L32=571.9),"-",IF(OR(AND(L32&gt;571.9,L32&lt;582),L32=572,L32=581.9),"2",IF(OR(AND(L32&gt;581.9,L32&lt;595),L32=582,L32=594.9),"1",IF(OR(AND(L32&gt;594.9,L32&lt;615),L32=595,L32=614.9),"КМС",IF(OR(AND(L32&gt;614.9,L32&lt;625.9),L32=615,L32=625.9),"МС",IF(OR(AND(L32&gt;625.9,L32&lt;654),L32=626,L32=654),"МСМК",))))))</f>
        <v>2</v>
      </c>
      <c r="N32" s="40"/>
    </row>
    <row r="33" spans="1:19" ht="26.1" customHeight="1" x14ac:dyDescent="0.2">
      <c r="A33" s="233"/>
      <c r="B33" s="88"/>
      <c r="C33" s="38"/>
      <c r="D33" s="335"/>
      <c r="E33" s="335"/>
      <c r="F33" s="153"/>
      <c r="G33" s="152"/>
      <c r="H33" s="152"/>
      <c r="I33" s="152"/>
      <c r="J33" s="152"/>
      <c r="K33" s="152"/>
      <c r="L33" s="43"/>
      <c r="M33" s="163"/>
      <c r="N33" s="40"/>
    </row>
    <row r="34" spans="1:19" ht="26.1" customHeight="1" x14ac:dyDescent="0.2">
      <c r="A34" s="233"/>
      <c r="B34" s="88"/>
      <c r="C34" s="38"/>
      <c r="D34" s="335"/>
      <c r="E34" s="335"/>
      <c r="F34" s="153"/>
      <c r="G34" s="152"/>
      <c r="H34" s="152"/>
      <c r="I34" s="152"/>
      <c r="J34" s="152"/>
      <c r="K34" s="152"/>
      <c r="L34" s="43"/>
      <c r="M34" s="152" t="s">
        <v>277</v>
      </c>
      <c r="N34" s="40"/>
    </row>
    <row r="35" spans="1:19" ht="14.25" customHeight="1" x14ac:dyDescent="0.2">
      <c r="A35" s="233"/>
      <c r="B35" s="88"/>
      <c r="C35" s="38"/>
      <c r="D35" s="335"/>
      <c r="E35" s="335"/>
      <c r="F35" s="153"/>
      <c r="G35" s="152"/>
      <c r="H35" s="152"/>
      <c r="I35" s="152"/>
      <c r="J35" s="152"/>
      <c r="K35" s="152"/>
      <c r="L35" s="43"/>
      <c r="M35" s="152"/>
      <c r="N35" s="40"/>
    </row>
    <row r="36" spans="1:19" ht="26.1" customHeight="1" x14ac:dyDescent="0.2">
      <c r="A36" s="197">
        <v>28</v>
      </c>
      <c r="B36" s="88" t="s">
        <v>151</v>
      </c>
      <c r="C36" s="38" t="s">
        <v>134</v>
      </c>
      <c r="D36" s="544" t="s">
        <v>88</v>
      </c>
      <c r="E36" s="544"/>
      <c r="F36" s="153">
        <v>97.8</v>
      </c>
      <c r="G36" s="152">
        <v>95.8</v>
      </c>
      <c r="H36" s="152">
        <v>96.3</v>
      </c>
      <c r="I36" s="152">
        <v>95</v>
      </c>
      <c r="J36" s="152">
        <v>95</v>
      </c>
      <c r="K36" s="152">
        <v>99.3</v>
      </c>
      <c r="L36" s="43">
        <f t="shared" si="0"/>
        <v>579.19999999999993</v>
      </c>
      <c r="M36" s="163" t="str">
        <f t="shared" si="2"/>
        <v>2</v>
      </c>
      <c r="N36" s="40"/>
    </row>
    <row r="37" spans="1:19" ht="26.1" customHeight="1" x14ac:dyDescent="0.2">
      <c r="A37" s="339">
        <v>29</v>
      </c>
      <c r="B37" s="88" t="s">
        <v>245</v>
      </c>
      <c r="C37" s="38" t="s">
        <v>134</v>
      </c>
      <c r="D37" s="544" t="s">
        <v>191</v>
      </c>
      <c r="E37" s="544"/>
      <c r="F37" s="153">
        <v>89.1</v>
      </c>
      <c r="G37" s="152">
        <v>97.5</v>
      </c>
      <c r="H37" s="152">
        <v>92.6</v>
      </c>
      <c r="I37" s="152">
        <v>97.7</v>
      </c>
      <c r="J37" s="152">
        <v>98.3</v>
      </c>
      <c r="K37" s="152">
        <v>102.7</v>
      </c>
      <c r="L37" s="43">
        <f t="shared" si="0"/>
        <v>577.9</v>
      </c>
      <c r="M37" s="163" t="str">
        <f t="shared" si="2"/>
        <v>2</v>
      </c>
      <c r="N37" s="40"/>
    </row>
    <row r="38" spans="1:19" ht="26.1" customHeight="1" x14ac:dyDescent="0.2">
      <c r="A38" s="233">
        <v>30</v>
      </c>
      <c r="B38" s="88" t="s">
        <v>331</v>
      </c>
      <c r="C38" s="38" t="s">
        <v>96</v>
      </c>
      <c r="D38" s="544" t="s">
        <v>332</v>
      </c>
      <c r="E38" s="544"/>
      <c r="F38" s="153">
        <v>93.6</v>
      </c>
      <c r="G38" s="152">
        <v>98</v>
      </c>
      <c r="H38" s="152">
        <v>91.5</v>
      </c>
      <c r="I38" s="152">
        <v>95.3</v>
      </c>
      <c r="J38" s="152">
        <v>94.6</v>
      </c>
      <c r="K38" s="152">
        <v>98</v>
      </c>
      <c r="L38" s="43">
        <f t="shared" si="0"/>
        <v>571</v>
      </c>
      <c r="M38" s="163" t="str">
        <f t="shared" si="2"/>
        <v>-</v>
      </c>
      <c r="N38" s="40"/>
    </row>
    <row r="39" spans="1:19" ht="26.1" customHeight="1" x14ac:dyDescent="0.2">
      <c r="A39" s="339">
        <v>31</v>
      </c>
      <c r="B39" s="88" t="s">
        <v>327</v>
      </c>
      <c r="C39" s="38" t="s">
        <v>96</v>
      </c>
      <c r="D39" s="544" t="s">
        <v>80</v>
      </c>
      <c r="E39" s="544"/>
      <c r="F39" s="153">
        <v>91.1</v>
      </c>
      <c r="G39" s="152">
        <v>96.9</v>
      </c>
      <c r="H39" s="152">
        <v>94.2</v>
      </c>
      <c r="I39" s="152">
        <v>98</v>
      </c>
      <c r="J39" s="152">
        <v>93.2</v>
      </c>
      <c r="K39" s="152">
        <v>95.2</v>
      </c>
      <c r="L39" s="43">
        <f t="shared" si="0"/>
        <v>568.6</v>
      </c>
      <c r="M39" s="163" t="str">
        <f t="shared" si="2"/>
        <v>-</v>
      </c>
      <c r="N39" s="40"/>
    </row>
    <row r="40" spans="1:19" ht="26.1" customHeight="1" x14ac:dyDescent="0.2">
      <c r="A40" s="233">
        <v>32</v>
      </c>
      <c r="B40" s="88" t="s">
        <v>330</v>
      </c>
      <c r="C40" s="38" t="s">
        <v>96</v>
      </c>
      <c r="D40" s="544" t="s">
        <v>191</v>
      </c>
      <c r="E40" s="544"/>
      <c r="F40" s="153">
        <v>88.8</v>
      </c>
      <c r="G40" s="152">
        <v>91.2</v>
      </c>
      <c r="H40" s="152">
        <v>94.8</v>
      </c>
      <c r="I40" s="152">
        <v>100</v>
      </c>
      <c r="J40" s="152">
        <v>93.1</v>
      </c>
      <c r="K40" s="152">
        <v>97.6</v>
      </c>
      <c r="L40" s="43">
        <f t="shared" si="0"/>
        <v>565.5</v>
      </c>
      <c r="M40" s="163" t="str">
        <f t="shared" si="2"/>
        <v>-</v>
      </c>
      <c r="N40" s="40"/>
    </row>
    <row r="41" spans="1:19" ht="26.25" customHeight="1" x14ac:dyDescent="0.2">
      <c r="B41" s="113"/>
      <c r="F41" s="42"/>
      <c r="G41" s="42"/>
      <c r="H41" s="42"/>
      <c r="I41" s="42"/>
      <c r="J41" s="42"/>
      <c r="K41" s="42"/>
      <c r="L41" s="43"/>
      <c r="M41" s="43"/>
      <c r="N41" s="40"/>
    </row>
    <row r="42" spans="1:19" ht="26.25" customHeight="1" x14ac:dyDescent="0.2">
      <c r="B42" s="113"/>
      <c r="F42" s="42"/>
      <c r="G42" s="42"/>
      <c r="H42" s="42"/>
      <c r="I42" s="42"/>
      <c r="J42" s="42"/>
      <c r="K42" s="42"/>
      <c r="L42" s="43"/>
      <c r="M42" s="43"/>
      <c r="N42" s="40"/>
    </row>
    <row r="43" spans="1:19" ht="26.25" customHeight="1" x14ac:dyDescent="0.3">
      <c r="B43" s="63" t="s">
        <v>183</v>
      </c>
      <c r="C43" s="63"/>
      <c r="D43" s="92"/>
      <c r="E43" s="93"/>
      <c r="F43" s="94"/>
      <c r="G43" s="94"/>
      <c r="H43" s="97"/>
      <c r="I43"/>
      <c r="J43" s="97" t="s">
        <v>9</v>
      </c>
      <c r="L43" s="95"/>
      <c r="M43"/>
      <c r="N43"/>
      <c r="O43" s="96"/>
      <c r="Q43" s="95"/>
      <c r="R43" s="95"/>
      <c r="S43" s="96"/>
    </row>
    <row r="44" spans="1:19" ht="12" customHeight="1" x14ac:dyDescent="0.3">
      <c r="B44" s="63"/>
      <c r="C44" s="63"/>
      <c r="D44" s="92"/>
      <c r="E44" s="93"/>
      <c r="F44" s="94"/>
      <c r="G44" s="94"/>
      <c r="H44" s="97"/>
      <c r="I44"/>
      <c r="J44" s="99"/>
      <c r="L44" s="95"/>
      <c r="M44"/>
      <c r="N44"/>
      <c r="O44" s="96"/>
      <c r="Q44" s="95"/>
      <c r="R44" s="95"/>
      <c r="S44" s="96"/>
    </row>
    <row r="45" spans="1:19" ht="25.5" customHeight="1" x14ac:dyDescent="0.3">
      <c r="A45" s="5"/>
      <c r="B45" s="100" t="s">
        <v>184</v>
      </c>
      <c r="C45" s="100"/>
      <c r="D45" s="100"/>
      <c r="E45" s="100"/>
      <c r="F45" s="100"/>
      <c r="G45" s="101"/>
      <c r="H45" s="97"/>
      <c r="I45"/>
      <c r="J45" s="97" t="s">
        <v>318</v>
      </c>
      <c r="L45" s="95"/>
      <c r="M45"/>
      <c r="N45"/>
      <c r="O45" s="96"/>
      <c r="Q45" s="95"/>
      <c r="R45" s="95"/>
      <c r="S45" s="96"/>
    </row>
    <row r="46" spans="1:19" ht="36" customHeight="1" x14ac:dyDescent="0.2"/>
    <row r="47" spans="1:19" ht="25.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9" ht="17.25" customHeight="1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95"/>
      <c r="L48" s="16"/>
      <c r="M48" s="16"/>
      <c r="N48" s="59"/>
      <c r="O48" s="59"/>
      <c r="P48" s="59"/>
      <c r="Q48" s="59"/>
      <c r="R48" s="59"/>
    </row>
    <row r="49" spans="1:18" ht="15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95"/>
      <c r="L49" s="59"/>
      <c r="M49" s="59"/>
      <c r="N49" s="59"/>
      <c r="O49" s="59"/>
      <c r="P49" s="59"/>
      <c r="Q49" s="59"/>
      <c r="R49" s="59"/>
    </row>
    <row r="50" spans="1:18" ht="15" customHeight="1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ht="18.75" x14ac:dyDescent="0.3">
      <c r="A51" s="59"/>
      <c r="B51" s="59"/>
      <c r="C51" s="59"/>
      <c r="D51" s="59"/>
      <c r="E51" s="59"/>
      <c r="F51" s="95"/>
      <c r="G51" s="95"/>
      <c r="H51" s="179"/>
      <c r="I51" s="180"/>
      <c r="J51" s="95"/>
      <c r="K51" s="95"/>
      <c r="L51" s="12"/>
      <c r="M51" s="12"/>
      <c r="N51" s="63"/>
      <c r="O51" s="59"/>
      <c r="P51" s="59"/>
      <c r="Q51" s="59"/>
      <c r="R51" s="59"/>
    </row>
    <row r="52" spans="1:18" ht="18.75" x14ac:dyDescent="0.3">
      <c r="A52" s="59"/>
      <c r="B52" s="63"/>
      <c r="C52" s="181"/>
      <c r="D52" s="182"/>
      <c r="E52" s="182"/>
      <c r="F52" s="95"/>
      <c r="G52" s="95"/>
      <c r="H52" s="179"/>
      <c r="I52" s="183"/>
      <c r="J52" s="95"/>
      <c r="K52" s="95"/>
      <c r="L52" s="16"/>
      <c r="M52" s="16"/>
      <c r="N52" s="63"/>
      <c r="O52" s="59"/>
      <c r="P52" s="59"/>
      <c r="Q52" s="59"/>
      <c r="R52" s="59"/>
    </row>
    <row r="53" spans="1:18" ht="18.75" x14ac:dyDescent="0.3">
      <c r="A53" s="59"/>
      <c r="B53" s="63"/>
      <c r="C53" s="63"/>
      <c r="D53" s="63"/>
      <c r="E53" s="101"/>
      <c r="F53" s="95"/>
      <c r="G53" s="95"/>
      <c r="H53" s="179"/>
      <c r="I53" s="180"/>
      <c r="J53" s="95"/>
      <c r="K53" s="95"/>
      <c r="L53" s="59"/>
      <c r="M53" s="59"/>
      <c r="N53" s="63"/>
      <c r="O53" s="88"/>
      <c r="P53" s="88"/>
      <c r="Q53" s="59"/>
      <c r="R53" s="59"/>
    </row>
    <row r="54" spans="1:18" ht="18.75" x14ac:dyDescent="0.3">
      <c r="A54" s="59"/>
      <c r="B54" s="63"/>
      <c r="C54" s="181"/>
      <c r="D54" s="184"/>
      <c r="E54" s="184"/>
      <c r="F54" s="95"/>
      <c r="G54" s="95"/>
      <c r="H54" s="179"/>
      <c r="I54" s="180"/>
      <c r="J54" s="95"/>
      <c r="K54" s="95"/>
      <c r="L54" s="12"/>
      <c r="M54" s="12"/>
      <c r="N54" s="63"/>
      <c r="O54" s="88"/>
      <c r="P54" s="88"/>
      <c r="Q54" s="59"/>
      <c r="R54" s="59"/>
    </row>
    <row r="55" spans="1:18" ht="18.75" x14ac:dyDescent="0.3">
      <c r="A55" s="59"/>
      <c r="B55" s="63"/>
      <c r="C55" s="181"/>
      <c r="D55" s="182"/>
      <c r="E55" s="182"/>
      <c r="F55" s="95"/>
      <c r="G55" s="95"/>
      <c r="H55" s="179"/>
      <c r="I55" s="183"/>
      <c r="J55" s="95"/>
      <c r="K55" s="95"/>
      <c r="L55" s="16"/>
      <c r="M55" s="16"/>
      <c r="N55" s="63"/>
      <c r="O55" s="88"/>
      <c r="P55" s="88"/>
      <c r="Q55" s="59"/>
      <c r="R55" s="59"/>
    </row>
    <row r="56" spans="1:18" ht="15.75" x14ac:dyDescent="0.2">
      <c r="A56" s="59"/>
      <c r="B56" s="59"/>
      <c r="C56" s="59"/>
      <c r="D56" s="88"/>
      <c r="E56" s="88"/>
      <c r="F56" s="88"/>
      <c r="G56" s="185"/>
      <c r="H56" s="88"/>
      <c r="I56" s="88"/>
      <c r="J56" s="88"/>
      <c r="K56" s="185"/>
      <c r="L56" s="88"/>
      <c r="M56" s="88"/>
      <c r="N56" s="88"/>
      <c r="O56" s="88"/>
      <c r="P56" s="88"/>
      <c r="Q56" s="59"/>
      <c r="R56" s="59"/>
    </row>
    <row r="57" spans="1:18" ht="15.75" x14ac:dyDescent="0.2">
      <c r="A57" s="59"/>
      <c r="B57" s="59"/>
      <c r="C57" s="59"/>
      <c r="D57" s="88"/>
      <c r="E57" s="88"/>
      <c r="F57" s="88"/>
      <c r="G57" s="185"/>
      <c r="H57" s="88"/>
      <c r="I57" s="88"/>
      <c r="J57" s="88"/>
      <c r="K57" s="185"/>
      <c r="L57" s="88"/>
      <c r="M57" s="88"/>
      <c r="N57" s="88"/>
      <c r="O57" s="88"/>
      <c r="P57" s="88"/>
      <c r="Q57" s="59"/>
      <c r="R57" s="59"/>
    </row>
    <row r="58" spans="1:18" ht="15.75" x14ac:dyDescent="0.2">
      <c r="A58" s="59"/>
      <c r="B58" s="59"/>
      <c r="C58" s="59"/>
      <c r="D58" s="88"/>
      <c r="E58" s="185"/>
      <c r="F58" s="88"/>
      <c r="G58" s="88"/>
      <c r="H58" s="88"/>
      <c r="I58" s="88"/>
      <c r="J58" s="88"/>
      <c r="K58" s="185"/>
      <c r="L58" s="88"/>
      <c r="M58" s="88"/>
      <c r="N58" s="88"/>
      <c r="O58" s="88"/>
      <c r="P58" s="88"/>
      <c r="Q58" s="59"/>
      <c r="R58" s="59"/>
    </row>
    <row r="59" spans="1:18" ht="15.75" x14ac:dyDescent="0.2">
      <c r="A59" s="59"/>
      <c r="B59" s="59"/>
      <c r="C59" s="59"/>
      <c r="D59" s="88"/>
      <c r="E59" s="88"/>
      <c r="F59" s="88"/>
      <c r="G59" s="185"/>
      <c r="H59" s="88"/>
      <c r="I59" s="88"/>
      <c r="J59" s="88"/>
      <c r="K59" s="185"/>
      <c r="L59" s="88"/>
      <c r="M59" s="88"/>
      <c r="N59" s="88"/>
      <c r="O59" s="88"/>
      <c r="P59" s="88"/>
      <c r="Q59" s="59"/>
      <c r="R59" s="59"/>
    </row>
    <row r="60" spans="1:18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8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1:18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1:18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:18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1:18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8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1:18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1:18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pans="1:18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1:18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</row>
    <row r="103" spans="1:18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</row>
    <row r="104" spans="1:18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:18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1:18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</row>
  </sheetData>
  <sortState ref="A6:E37">
    <sortCondition ref="A6:A37"/>
  </sortState>
  <mergeCells count="41">
    <mergeCell ref="M4:M5"/>
    <mergeCell ref="D21:E21"/>
    <mergeCell ref="D22:E22"/>
    <mergeCell ref="D11:E11"/>
    <mergeCell ref="A1:N1"/>
    <mergeCell ref="A2:N2"/>
    <mergeCell ref="A3:B3"/>
    <mergeCell ref="A4:A5"/>
    <mergeCell ref="B4:B5"/>
    <mergeCell ref="C4:C5"/>
    <mergeCell ref="L4:L5"/>
    <mergeCell ref="N4:N5"/>
    <mergeCell ref="D14:E14"/>
    <mergeCell ref="D6:E6"/>
    <mergeCell ref="D7:E7"/>
    <mergeCell ref="D8:E8"/>
    <mergeCell ref="D9:E9"/>
    <mergeCell ref="D15:E15"/>
    <mergeCell ref="D13:E13"/>
    <mergeCell ref="D20:E20"/>
    <mergeCell ref="D16:E16"/>
    <mergeCell ref="D10:E10"/>
    <mergeCell ref="D12:E12"/>
    <mergeCell ref="D19:E19"/>
    <mergeCell ref="D17:E17"/>
    <mergeCell ref="D18:E18"/>
    <mergeCell ref="D28:E28"/>
    <mergeCell ref="D29:E29"/>
    <mergeCell ref="D30:E30"/>
    <mergeCell ref="D23:E23"/>
    <mergeCell ref="D24:E24"/>
    <mergeCell ref="D25:E25"/>
    <mergeCell ref="D26:E26"/>
    <mergeCell ref="D27:E27"/>
    <mergeCell ref="D40:E40"/>
    <mergeCell ref="D39:E39"/>
    <mergeCell ref="D31:E31"/>
    <mergeCell ref="D32:E32"/>
    <mergeCell ref="D36:E36"/>
    <mergeCell ref="D37:E37"/>
    <mergeCell ref="D38:E38"/>
  </mergeCells>
  <conditionalFormatting sqref="K48:K49">
    <cfRule type="cellIs" dxfId="64" priority="85" stopIfTrue="1" operator="equal">
      <formula>0</formula>
    </cfRule>
  </conditionalFormatting>
  <conditionalFormatting sqref="L51:M51 L54:M54">
    <cfRule type="cellIs" dxfId="63" priority="39" stopIfTrue="1" operator="equal">
      <formula>0</formula>
    </cfRule>
  </conditionalFormatting>
  <conditionalFormatting sqref="J51:K52 J54:K55">
    <cfRule type="cellIs" dxfId="62" priority="38" stopIfTrue="1" operator="equal">
      <formula>0</formula>
    </cfRule>
  </conditionalFormatting>
  <conditionalFormatting sqref="J53:K53 C53:E53">
    <cfRule type="cellIs" dxfId="61" priority="37" stopIfTrue="1" operator="equal">
      <formula>0</formula>
    </cfRule>
  </conditionalFormatting>
  <conditionalFormatting sqref="Q43:R45">
    <cfRule type="cellIs" dxfId="60" priority="3" stopIfTrue="1" operator="equal">
      <formula>0</formula>
    </cfRule>
  </conditionalFormatting>
  <conditionalFormatting sqref="E45:G45">
    <cfRule type="cellIs" dxfId="59" priority="1" stopIfTrue="1" operator="equal">
      <formula>0</formula>
    </cfRule>
  </conditionalFormatting>
  <conditionalFormatting sqref="L43:L45">
    <cfRule type="cellIs" dxfId="58" priority="2" stopIfTrue="1" operator="equal">
      <formula>0</formula>
    </cfRule>
  </conditionalFormatting>
  <pageMargins left="3.937007874015748E-2" right="0" top="0" bottom="0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1"/>
  <sheetViews>
    <sheetView topLeftCell="A16" zoomScale="120" zoomScaleNormal="120" workbookViewId="0">
      <selection activeCell="F15" sqref="F15:N15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4" style="8" customWidth="1"/>
    <col min="5" max="19" width="3.7109375" style="8" customWidth="1"/>
    <col min="20" max="20" width="4.7109375" style="8" customWidth="1"/>
    <col min="21" max="21" width="9.28515625" style="8" customWidth="1"/>
    <col min="22" max="28" width="6.7109375" style="8" customWidth="1"/>
    <col min="29" max="16384" width="9.140625" style="8"/>
  </cols>
  <sheetData>
    <row r="1" spans="1:20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20" ht="15.75" x14ac:dyDescent="0.25">
      <c r="D2" s="106"/>
      <c r="E2" s="105"/>
      <c r="F2" s="106" t="s">
        <v>251</v>
      </c>
      <c r="G2" s="106"/>
      <c r="H2" s="562" t="s">
        <v>259</v>
      </c>
      <c r="I2" s="562"/>
      <c r="J2" s="562"/>
      <c r="K2" s="562"/>
      <c r="L2" s="562"/>
      <c r="M2" s="105"/>
      <c r="N2" s="105"/>
      <c r="O2" s="105"/>
      <c r="P2" s="105"/>
      <c r="Q2" s="105"/>
      <c r="R2" s="105"/>
    </row>
    <row r="3" spans="1:20" ht="15.75" x14ac:dyDescent="0.25">
      <c r="D3" s="106"/>
      <c r="E3" s="106" t="s">
        <v>341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106"/>
      <c r="R3" s="106"/>
    </row>
    <row r="4" spans="1:20" ht="15" customHeight="1" x14ac:dyDescent="0.25">
      <c r="D4" s="106" t="s">
        <v>253</v>
      </c>
      <c r="E4" s="106"/>
      <c r="F4" s="106"/>
      <c r="G4" s="524" t="s">
        <v>254</v>
      </c>
      <c r="H4" s="524"/>
      <c r="I4" s="524"/>
      <c r="J4" s="524"/>
      <c r="K4" s="524"/>
      <c r="L4" s="524"/>
      <c r="M4" s="524"/>
      <c r="N4" s="106"/>
      <c r="O4" s="106"/>
      <c r="P4" s="106"/>
      <c r="Q4" s="106"/>
      <c r="R4" s="106"/>
    </row>
    <row r="5" spans="1:20" ht="15" customHeight="1" x14ac:dyDescent="0.2">
      <c r="A5" s="539">
        <v>44600</v>
      </c>
      <c r="B5" s="539"/>
      <c r="C5" s="539"/>
      <c r="D5" s="198"/>
      <c r="E5" s="198"/>
      <c r="F5" s="9"/>
      <c r="G5" s="9"/>
      <c r="H5" s="9"/>
      <c r="I5" s="9"/>
      <c r="J5" s="9"/>
      <c r="K5" s="39"/>
      <c r="R5" s="8" t="s">
        <v>34</v>
      </c>
    </row>
    <row r="6" spans="1:20" ht="15.75" x14ac:dyDescent="0.25">
      <c r="A6" s="528" t="s">
        <v>65</v>
      </c>
      <c r="B6" s="530" t="s">
        <v>0</v>
      </c>
      <c r="C6" s="531"/>
      <c r="D6" s="532"/>
      <c r="E6" s="186"/>
      <c r="F6" s="187"/>
      <c r="G6" s="187"/>
      <c r="H6" s="187"/>
      <c r="I6" s="188"/>
      <c r="J6" s="187"/>
      <c r="K6" s="187" t="s">
        <v>37</v>
      </c>
      <c r="L6" s="187"/>
      <c r="M6" s="187"/>
      <c r="N6" s="187"/>
      <c r="O6" s="187"/>
      <c r="P6" s="187"/>
      <c r="Q6" s="187"/>
      <c r="R6" s="187"/>
      <c r="S6" s="188"/>
      <c r="T6" s="522" t="s">
        <v>2</v>
      </c>
    </row>
    <row r="7" spans="1:20" ht="13.5" thickBot="1" x14ac:dyDescent="0.25">
      <c r="A7" s="566"/>
      <c r="B7" s="533"/>
      <c r="C7" s="534"/>
      <c r="D7" s="535"/>
      <c r="E7" s="189">
        <v>1</v>
      </c>
      <c r="F7" s="189">
        <v>2</v>
      </c>
      <c r="G7" s="189">
        <v>3</v>
      </c>
      <c r="H7" s="189">
        <v>4</v>
      </c>
      <c r="I7" s="189">
        <v>5</v>
      </c>
      <c r="J7" s="189">
        <v>6</v>
      </c>
      <c r="K7" s="189">
        <v>7</v>
      </c>
      <c r="L7" s="189">
        <v>8</v>
      </c>
      <c r="M7" s="189">
        <v>9</v>
      </c>
      <c r="N7" s="189">
        <v>10</v>
      </c>
      <c r="O7" s="189">
        <v>11</v>
      </c>
      <c r="P7" s="189">
        <v>12</v>
      </c>
      <c r="Q7" s="189">
        <v>13</v>
      </c>
      <c r="R7" s="189">
        <v>14</v>
      </c>
      <c r="S7" s="189">
        <v>15</v>
      </c>
      <c r="T7" s="523"/>
    </row>
    <row r="8" spans="1:20" ht="27" customHeight="1" thickBot="1" x14ac:dyDescent="0.25">
      <c r="A8" s="525">
        <v>1</v>
      </c>
      <c r="B8" s="521" t="s">
        <v>374</v>
      </c>
      <c r="C8" s="521"/>
      <c r="D8" s="521"/>
      <c r="E8" s="345">
        <v>1</v>
      </c>
      <c r="F8" s="345">
        <v>4</v>
      </c>
      <c r="G8" s="345">
        <v>1</v>
      </c>
      <c r="H8" s="345">
        <v>3</v>
      </c>
      <c r="I8" s="345">
        <v>3</v>
      </c>
      <c r="J8" s="345">
        <v>4</v>
      </c>
      <c r="K8" s="345">
        <v>3</v>
      </c>
      <c r="L8" s="345">
        <v>4</v>
      </c>
      <c r="M8" s="345">
        <v>2</v>
      </c>
      <c r="N8" s="345">
        <v>2</v>
      </c>
      <c r="O8" s="345">
        <v>3</v>
      </c>
      <c r="P8" s="345">
        <v>3</v>
      </c>
      <c r="Q8" s="345">
        <v>3</v>
      </c>
      <c r="R8" s="345">
        <v>2</v>
      </c>
      <c r="S8" s="345">
        <v>2</v>
      </c>
      <c r="T8" s="209">
        <f>SUM(C8:S8)</f>
        <v>40</v>
      </c>
    </row>
    <row r="9" spans="1:20" ht="25.5" customHeight="1" thickBot="1" x14ac:dyDescent="0.25">
      <c r="A9" s="526"/>
      <c r="B9" s="344" t="s">
        <v>249</v>
      </c>
      <c r="C9" s="208">
        <v>0</v>
      </c>
      <c r="D9" s="208">
        <v>0</v>
      </c>
      <c r="E9" s="208">
        <v>2</v>
      </c>
      <c r="F9" s="208">
        <v>2</v>
      </c>
      <c r="G9" s="208">
        <v>2</v>
      </c>
      <c r="H9" s="208">
        <v>0</v>
      </c>
      <c r="I9" s="208">
        <v>0</v>
      </c>
      <c r="J9" s="208">
        <v>0</v>
      </c>
      <c r="K9" s="208">
        <v>2</v>
      </c>
      <c r="L9" s="208">
        <v>2</v>
      </c>
      <c r="M9" s="208">
        <v>2</v>
      </c>
      <c r="N9" s="208">
        <v>0</v>
      </c>
      <c r="O9" s="208">
        <v>2</v>
      </c>
      <c r="P9" s="208">
        <v>2</v>
      </c>
      <c r="Q9" s="208"/>
      <c r="R9" s="208"/>
      <c r="S9" s="210"/>
      <c r="T9" s="209">
        <f>SUM(C9:S9)</f>
        <v>16</v>
      </c>
    </row>
    <row r="10" spans="1:20" ht="27.75" customHeight="1" thickBot="1" x14ac:dyDescent="0.25">
      <c r="A10" s="525">
        <v>2</v>
      </c>
      <c r="B10" s="521" t="s">
        <v>62</v>
      </c>
      <c r="C10" s="521"/>
      <c r="D10" s="521"/>
      <c r="E10" s="345">
        <v>3</v>
      </c>
      <c r="F10" s="345">
        <v>2</v>
      </c>
      <c r="G10" s="345">
        <v>4</v>
      </c>
      <c r="H10" s="345">
        <v>2</v>
      </c>
      <c r="I10" s="345">
        <v>2</v>
      </c>
      <c r="J10" s="345">
        <v>3</v>
      </c>
      <c r="K10" s="345">
        <v>4</v>
      </c>
      <c r="L10" s="345">
        <v>3</v>
      </c>
      <c r="M10" s="345">
        <v>3</v>
      </c>
      <c r="N10" s="345">
        <v>4</v>
      </c>
      <c r="O10" s="345">
        <v>1</v>
      </c>
      <c r="P10" s="345">
        <v>2</v>
      </c>
      <c r="Q10" s="345">
        <v>1</v>
      </c>
      <c r="R10" s="345">
        <v>3</v>
      </c>
      <c r="S10" s="345">
        <v>1</v>
      </c>
      <c r="T10" s="209">
        <f>SUM(C10:S10)</f>
        <v>38</v>
      </c>
    </row>
    <row r="11" spans="1:20" ht="25.5" customHeight="1" thickBot="1" x14ac:dyDescent="0.25">
      <c r="A11" s="526"/>
      <c r="B11" s="207" t="s">
        <v>249</v>
      </c>
      <c r="C11" s="208">
        <v>2</v>
      </c>
      <c r="D11" s="208">
        <v>2</v>
      </c>
      <c r="E11" s="208">
        <v>0</v>
      </c>
      <c r="F11" s="208">
        <v>0</v>
      </c>
      <c r="G11" s="208">
        <v>0</v>
      </c>
      <c r="H11" s="208">
        <v>2</v>
      </c>
      <c r="I11" s="208">
        <v>2</v>
      </c>
      <c r="J11" s="208">
        <v>2</v>
      </c>
      <c r="K11" s="208">
        <v>0</v>
      </c>
      <c r="L11" s="208">
        <v>0</v>
      </c>
      <c r="M11" s="208">
        <v>0</v>
      </c>
      <c r="N11" s="208">
        <v>2</v>
      </c>
      <c r="O11" s="208">
        <v>0</v>
      </c>
      <c r="P11" s="208">
        <v>0</v>
      </c>
      <c r="Q11" s="208"/>
      <c r="R11" s="208"/>
      <c r="S11" s="208"/>
      <c r="T11" s="209">
        <f>SUM(C11:S11)</f>
        <v>12</v>
      </c>
    </row>
    <row r="12" spans="1:20" ht="28.5" customHeight="1" thickBot="1" x14ac:dyDescent="0.25">
      <c r="A12" s="365">
        <v>3</v>
      </c>
      <c r="B12" s="521" t="s">
        <v>210</v>
      </c>
      <c r="C12" s="521"/>
      <c r="D12" s="521"/>
      <c r="E12" s="229">
        <v>4</v>
      </c>
      <c r="F12" s="229">
        <v>3</v>
      </c>
      <c r="G12" s="229">
        <v>3</v>
      </c>
      <c r="H12" s="229">
        <v>1</v>
      </c>
      <c r="I12" s="229">
        <v>4</v>
      </c>
      <c r="J12" s="229">
        <v>2</v>
      </c>
      <c r="K12" s="229">
        <v>1</v>
      </c>
      <c r="L12" s="229">
        <v>2</v>
      </c>
      <c r="M12" s="229">
        <v>4</v>
      </c>
      <c r="N12" s="229">
        <v>1</v>
      </c>
      <c r="O12" s="229">
        <v>2</v>
      </c>
      <c r="P12" s="229">
        <v>1</v>
      </c>
      <c r="Q12" s="229">
        <v>2</v>
      </c>
      <c r="R12" s="229">
        <v>1</v>
      </c>
      <c r="S12" s="230">
        <v>3</v>
      </c>
      <c r="T12" s="209">
        <f t="shared" ref="T12:T13" si="0">SUM(C12:S12)</f>
        <v>34</v>
      </c>
    </row>
    <row r="13" spans="1:20" ht="25.5" customHeight="1" thickBot="1" x14ac:dyDescent="0.25">
      <c r="A13" s="350">
        <v>4</v>
      </c>
      <c r="B13" s="560" t="s">
        <v>18</v>
      </c>
      <c r="C13" s="561"/>
      <c r="D13" s="561"/>
      <c r="E13" s="231">
        <v>2</v>
      </c>
      <c r="F13" s="231">
        <v>1</v>
      </c>
      <c r="G13" s="231">
        <v>2</v>
      </c>
      <c r="H13" s="231">
        <v>4</v>
      </c>
      <c r="I13" s="231">
        <v>1</v>
      </c>
      <c r="J13" s="231">
        <v>1</v>
      </c>
      <c r="K13" s="231">
        <v>2</v>
      </c>
      <c r="L13" s="231">
        <v>1</v>
      </c>
      <c r="M13" s="231">
        <v>1</v>
      </c>
      <c r="N13" s="231">
        <v>3</v>
      </c>
      <c r="O13" s="203"/>
      <c r="P13" s="203"/>
      <c r="Q13" s="203"/>
      <c r="R13" s="203"/>
      <c r="S13" s="220"/>
      <c r="T13" s="209">
        <f t="shared" si="0"/>
        <v>18</v>
      </c>
    </row>
    <row r="14" spans="1:20" ht="14.25" customHeight="1" x14ac:dyDescent="0.2">
      <c r="A14" s="371"/>
      <c r="B14" s="372"/>
      <c r="C14" s="372"/>
      <c r="D14" s="372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76"/>
    </row>
    <row r="15" spans="1:20" ht="17.25" customHeight="1" x14ac:dyDescent="0.25">
      <c r="D15" s="106"/>
      <c r="E15" s="106" t="s">
        <v>255</v>
      </c>
      <c r="F15" s="524" t="s">
        <v>256</v>
      </c>
      <c r="G15" s="524"/>
      <c r="H15" s="524"/>
      <c r="I15" s="524"/>
      <c r="J15" s="524"/>
      <c r="K15" s="524"/>
      <c r="L15" s="524"/>
      <c r="M15" s="524"/>
      <c r="N15" s="524"/>
      <c r="O15" s="106"/>
      <c r="P15" s="106"/>
      <c r="Q15" s="106"/>
      <c r="R15" s="106"/>
    </row>
    <row r="16" spans="1:20" ht="15.75" customHeight="1" x14ac:dyDescent="0.25">
      <c r="D16" s="106" t="s">
        <v>248</v>
      </c>
      <c r="E16" s="106"/>
      <c r="F16" s="106"/>
      <c r="G16" s="536" t="s">
        <v>254</v>
      </c>
      <c r="H16" s="536"/>
      <c r="I16" s="536"/>
      <c r="J16" s="536"/>
      <c r="K16" s="536"/>
      <c r="L16" s="536"/>
      <c r="M16" s="536"/>
      <c r="N16" s="106"/>
      <c r="O16" s="106"/>
      <c r="P16" s="106"/>
      <c r="Q16" s="106"/>
      <c r="R16" s="106"/>
    </row>
    <row r="17" spans="1:25" ht="15" customHeight="1" x14ac:dyDescent="0.25">
      <c r="A17" s="528" t="s">
        <v>65</v>
      </c>
      <c r="B17" s="530" t="s">
        <v>0</v>
      </c>
      <c r="C17" s="531"/>
      <c r="D17" s="532"/>
      <c r="E17" s="186"/>
      <c r="F17" s="187"/>
      <c r="G17" s="187"/>
      <c r="H17" s="187"/>
      <c r="I17" s="187" t="s">
        <v>37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8"/>
      <c r="T17" s="522" t="s">
        <v>2</v>
      </c>
      <c r="U17" s="340" t="s">
        <v>321</v>
      </c>
    </row>
    <row r="18" spans="1:25" ht="15.75" customHeight="1" thickBot="1" x14ac:dyDescent="0.25">
      <c r="A18" s="529"/>
      <c r="B18" s="533"/>
      <c r="C18" s="534"/>
      <c r="D18" s="535"/>
      <c r="E18" s="189">
        <v>1</v>
      </c>
      <c r="F18" s="189">
        <v>2</v>
      </c>
      <c r="G18" s="189">
        <v>3</v>
      </c>
      <c r="H18" s="189">
        <v>4</v>
      </c>
      <c r="I18" s="189">
        <v>5</v>
      </c>
      <c r="J18" s="189">
        <v>6</v>
      </c>
      <c r="K18" s="189">
        <v>7</v>
      </c>
      <c r="L18" s="189">
        <v>8</v>
      </c>
      <c r="M18" s="189">
        <v>9</v>
      </c>
      <c r="N18" s="189">
        <v>10</v>
      </c>
      <c r="O18" s="189">
        <v>11</v>
      </c>
      <c r="P18" s="189">
        <v>12</v>
      </c>
      <c r="Q18" s="189">
        <v>13</v>
      </c>
      <c r="R18" s="189">
        <v>14</v>
      </c>
      <c r="S18" s="189">
        <v>15</v>
      </c>
      <c r="T18" s="523"/>
      <c r="U18" s="341" t="s">
        <v>322</v>
      </c>
    </row>
    <row r="19" spans="1:25" ht="29.1" customHeight="1" thickBot="1" x14ac:dyDescent="0.25">
      <c r="A19" s="354" t="s">
        <v>273</v>
      </c>
      <c r="B19" s="521" t="s">
        <v>18</v>
      </c>
      <c r="C19" s="521"/>
      <c r="D19" s="521"/>
      <c r="E19" s="329">
        <v>1</v>
      </c>
      <c r="F19" s="329">
        <v>3</v>
      </c>
      <c r="G19" s="329">
        <v>3</v>
      </c>
      <c r="H19" s="329">
        <v>4</v>
      </c>
      <c r="I19" s="329">
        <v>3</v>
      </c>
      <c r="J19" s="329">
        <v>1</v>
      </c>
      <c r="K19" s="329">
        <v>2</v>
      </c>
      <c r="L19" s="329">
        <v>4</v>
      </c>
      <c r="M19" s="329">
        <v>3</v>
      </c>
      <c r="N19" s="329">
        <v>2</v>
      </c>
      <c r="O19" s="329">
        <v>3</v>
      </c>
      <c r="P19" s="329">
        <v>3</v>
      </c>
      <c r="Q19" s="329">
        <v>3</v>
      </c>
      <c r="R19" s="329">
        <v>2</v>
      </c>
      <c r="S19" s="330">
        <v>2</v>
      </c>
      <c r="T19" s="209">
        <f>SUM(C19:S19)</f>
        <v>39</v>
      </c>
      <c r="U19" s="373">
        <v>570</v>
      </c>
      <c r="W19" s="190"/>
    </row>
    <row r="20" spans="1:25" ht="29.1" customHeight="1" thickBot="1" x14ac:dyDescent="0.25">
      <c r="A20" s="354" t="s">
        <v>273</v>
      </c>
      <c r="B20" s="521" t="s">
        <v>62</v>
      </c>
      <c r="C20" s="521"/>
      <c r="D20" s="521"/>
      <c r="E20" s="329">
        <v>3</v>
      </c>
      <c r="F20" s="329">
        <v>4</v>
      </c>
      <c r="G20" s="329">
        <v>4</v>
      </c>
      <c r="H20" s="329">
        <v>3</v>
      </c>
      <c r="I20" s="329">
        <v>2</v>
      </c>
      <c r="J20" s="329">
        <v>4</v>
      </c>
      <c r="K20" s="329">
        <v>4</v>
      </c>
      <c r="L20" s="329">
        <v>2</v>
      </c>
      <c r="M20" s="329">
        <v>2</v>
      </c>
      <c r="N20" s="329">
        <v>1</v>
      </c>
      <c r="O20" s="329">
        <v>1</v>
      </c>
      <c r="P20" s="329">
        <v>3</v>
      </c>
      <c r="Q20" s="329">
        <v>1</v>
      </c>
      <c r="R20" s="329">
        <v>1</v>
      </c>
      <c r="S20" s="330">
        <v>2</v>
      </c>
      <c r="T20" s="209">
        <f t="shared" ref="T20:T22" si="1">SUM(C20:S20)</f>
        <v>37</v>
      </c>
      <c r="U20" s="373">
        <v>576</v>
      </c>
      <c r="X20" s="88"/>
    </row>
    <row r="21" spans="1:25" ht="29.1" customHeight="1" thickBot="1" x14ac:dyDescent="0.25">
      <c r="A21" s="354">
        <v>5</v>
      </c>
      <c r="B21" s="521" t="s">
        <v>373</v>
      </c>
      <c r="C21" s="521"/>
      <c r="D21" s="521"/>
      <c r="E21" s="329">
        <v>2</v>
      </c>
      <c r="F21" s="329">
        <v>2</v>
      </c>
      <c r="G21" s="329">
        <v>2</v>
      </c>
      <c r="H21" s="329">
        <v>2</v>
      </c>
      <c r="I21" s="329">
        <v>4</v>
      </c>
      <c r="J21" s="329">
        <v>3</v>
      </c>
      <c r="K21" s="329">
        <v>1</v>
      </c>
      <c r="L21" s="329">
        <v>1</v>
      </c>
      <c r="M21" s="329">
        <v>4</v>
      </c>
      <c r="N21" s="329">
        <v>3</v>
      </c>
      <c r="O21" s="329">
        <v>3</v>
      </c>
      <c r="P21" s="329">
        <v>1</v>
      </c>
      <c r="Q21" s="329">
        <v>2</v>
      </c>
      <c r="R21" s="329">
        <v>3</v>
      </c>
      <c r="S21" s="330">
        <v>3</v>
      </c>
      <c r="T21" s="209">
        <f t="shared" si="1"/>
        <v>36</v>
      </c>
      <c r="U21" s="374">
        <v>581</v>
      </c>
      <c r="X21" s="88"/>
    </row>
    <row r="22" spans="1:25" ht="29.1" customHeight="1" thickBot="1" x14ac:dyDescent="0.25">
      <c r="A22" s="356">
        <v>8</v>
      </c>
      <c r="B22" s="527" t="s">
        <v>372</v>
      </c>
      <c r="C22" s="527"/>
      <c r="D22" s="527"/>
      <c r="E22" s="331">
        <v>4</v>
      </c>
      <c r="F22" s="331">
        <v>1</v>
      </c>
      <c r="G22" s="331">
        <v>2</v>
      </c>
      <c r="H22" s="331">
        <v>1</v>
      </c>
      <c r="I22" s="331">
        <v>1</v>
      </c>
      <c r="J22" s="331">
        <v>2</v>
      </c>
      <c r="K22" s="331">
        <v>3</v>
      </c>
      <c r="L22" s="331">
        <v>3</v>
      </c>
      <c r="M22" s="331">
        <v>1</v>
      </c>
      <c r="N22" s="331">
        <v>4</v>
      </c>
      <c r="O22" s="331"/>
      <c r="P22" s="331"/>
      <c r="Q22" s="331"/>
      <c r="R22" s="331"/>
      <c r="S22" s="332"/>
      <c r="T22" s="209">
        <f t="shared" si="1"/>
        <v>22</v>
      </c>
      <c r="U22" s="374">
        <v>567</v>
      </c>
      <c r="X22" s="88"/>
    </row>
    <row r="23" spans="1:25" ht="15" customHeight="1" x14ac:dyDescent="0.2">
      <c r="A23" s="204"/>
      <c r="B23" s="195"/>
      <c r="C23" s="195"/>
      <c r="D23" s="195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204"/>
      <c r="X23" s="88"/>
    </row>
    <row r="24" spans="1:25" ht="16.5" customHeight="1" x14ac:dyDescent="0.25">
      <c r="D24" s="106"/>
      <c r="E24" s="106"/>
      <c r="F24" s="106"/>
      <c r="G24" s="524" t="s">
        <v>257</v>
      </c>
      <c r="H24" s="524"/>
      <c r="I24" s="524"/>
      <c r="J24" s="524"/>
      <c r="K24" s="524"/>
      <c r="L24" s="524"/>
      <c r="M24" s="524"/>
      <c r="N24" s="61"/>
      <c r="O24" s="61"/>
      <c r="P24" s="61"/>
      <c r="Q24" s="61"/>
      <c r="R24" s="61"/>
      <c r="S24" s="61"/>
      <c r="T24" s="204"/>
      <c r="X24" s="88"/>
    </row>
    <row r="25" spans="1:25" ht="15" customHeight="1" x14ac:dyDescent="0.25">
      <c r="D25" s="106" t="s">
        <v>248</v>
      </c>
      <c r="E25" s="328"/>
      <c r="F25" s="328"/>
      <c r="G25" s="536" t="s">
        <v>254</v>
      </c>
      <c r="H25" s="536"/>
      <c r="I25" s="536"/>
      <c r="J25" s="536"/>
      <c r="K25" s="536"/>
      <c r="L25" s="536"/>
      <c r="M25" s="536"/>
      <c r="N25" s="203"/>
      <c r="O25" s="203"/>
      <c r="P25" s="203"/>
      <c r="Q25" s="61"/>
      <c r="R25" s="61"/>
      <c r="S25" s="61"/>
      <c r="T25" s="204"/>
      <c r="X25" s="88"/>
    </row>
    <row r="26" spans="1:25" ht="15" customHeight="1" x14ac:dyDescent="0.25">
      <c r="A26" s="528" t="s">
        <v>65</v>
      </c>
      <c r="B26" s="530" t="s">
        <v>0</v>
      </c>
      <c r="C26" s="531"/>
      <c r="D26" s="532"/>
      <c r="E26" s="370"/>
      <c r="F26" s="328"/>
      <c r="G26" s="328"/>
      <c r="H26" s="328"/>
      <c r="J26" s="328"/>
      <c r="K26" s="328" t="s">
        <v>37</v>
      </c>
      <c r="L26" s="328"/>
      <c r="M26" s="328"/>
      <c r="N26" s="328"/>
      <c r="O26" s="328"/>
      <c r="P26" s="328"/>
      <c r="Q26" s="187"/>
      <c r="R26" s="187"/>
      <c r="S26" s="188"/>
      <c r="T26" s="522" t="s">
        <v>2</v>
      </c>
      <c r="U26" s="340" t="s">
        <v>321</v>
      </c>
      <c r="X26" s="88"/>
    </row>
    <row r="27" spans="1:25" ht="15" customHeight="1" thickBot="1" x14ac:dyDescent="0.25">
      <c r="A27" s="529"/>
      <c r="B27" s="533"/>
      <c r="C27" s="534"/>
      <c r="D27" s="535"/>
      <c r="E27" s="189">
        <v>1</v>
      </c>
      <c r="F27" s="189">
        <v>2</v>
      </c>
      <c r="G27" s="189">
        <v>3</v>
      </c>
      <c r="H27" s="189">
        <v>4</v>
      </c>
      <c r="I27" s="189">
        <v>5</v>
      </c>
      <c r="J27" s="189">
        <v>6</v>
      </c>
      <c r="K27" s="189">
        <v>7</v>
      </c>
      <c r="L27" s="189">
        <v>8</v>
      </c>
      <c r="M27" s="189">
        <v>9</v>
      </c>
      <c r="N27" s="189">
        <v>10</v>
      </c>
      <c r="O27" s="189">
        <v>11</v>
      </c>
      <c r="P27" s="189">
        <v>12</v>
      </c>
      <c r="Q27" s="189">
        <v>13</v>
      </c>
      <c r="R27" s="189">
        <v>14</v>
      </c>
      <c r="S27" s="189">
        <v>15</v>
      </c>
      <c r="T27" s="523"/>
      <c r="U27" s="341" t="s">
        <v>322</v>
      </c>
      <c r="X27" s="88"/>
    </row>
    <row r="28" spans="1:25" ht="29.1" customHeight="1" thickBot="1" x14ac:dyDescent="0.25">
      <c r="A28" s="354" t="s">
        <v>273</v>
      </c>
      <c r="B28" s="521" t="s">
        <v>374</v>
      </c>
      <c r="C28" s="521"/>
      <c r="D28" s="521"/>
      <c r="E28" s="329">
        <v>4</v>
      </c>
      <c r="F28" s="329">
        <v>3</v>
      </c>
      <c r="G28" s="329">
        <v>4</v>
      </c>
      <c r="H28" s="329">
        <v>1</v>
      </c>
      <c r="I28" s="329">
        <v>3</v>
      </c>
      <c r="J28" s="329">
        <v>4</v>
      </c>
      <c r="K28" s="329">
        <v>3</v>
      </c>
      <c r="L28" s="329">
        <v>2</v>
      </c>
      <c r="M28" s="329">
        <v>3</v>
      </c>
      <c r="N28" s="329">
        <v>4</v>
      </c>
      <c r="O28" s="329">
        <v>3</v>
      </c>
      <c r="P28" s="329">
        <v>2</v>
      </c>
      <c r="Q28" s="329">
        <v>1</v>
      </c>
      <c r="R28" s="329">
        <v>2</v>
      </c>
      <c r="S28" s="330">
        <v>1</v>
      </c>
      <c r="T28" s="209">
        <f>SUM(E28:S28)</f>
        <v>40</v>
      </c>
      <c r="U28" s="373">
        <v>581</v>
      </c>
    </row>
    <row r="29" spans="1:25" ht="29.1" customHeight="1" thickBot="1" x14ac:dyDescent="0.25">
      <c r="A29" s="354" t="s">
        <v>273</v>
      </c>
      <c r="B29" s="521" t="s">
        <v>210</v>
      </c>
      <c r="C29" s="521"/>
      <c r="D29" s="521"/>
      <c r="E29" s="329">
        <v>3</v>
      </c>
      <c r="F29" s="329">
        <v>4</v>
      </c>
      <c r="G29" s="329">
        <v>3</v>
      </c>
      <c r="H29" s="329">
        <v>3</v>
      </c>
      <c r="I29" s="329">
        <v>2</v>
      </c>
      <c r="J29" s="329">
        <v>1</v>
      </c>
      <c r="K29" s="329">
        <v>2</v>
      </c>
      <c r="L29" s="329">
        <v>1</v>
      </c>
      <c r="M29" s="329">
        <v>4</v>
      </c>
      <c r="N29" s="329">
        <v>3</v>
      </c>
      <c r="O29" s="329">
        <v>1</v>
      </c>
      <c r="P29" s="329">
        <v>1</v>
      </c>
      <c r="Q29" s="329">
        <v>2</v>
      </c>
      <c r="R29" s="329">
        <v>3</v>
      </c>
      <c r="S29" s="330">
        <v>2</v>
      </c>
      <c r="T29" s="209">
        <f t="shared" ref="T29:T31" si="2">SUM(C29:S29)</f>
        <v>35</v>
      </c>
      <c r="U29" s="373">
        <v>576</v>
      </c>
    </row>
    <row r="30" spans="1:25" ht="29.1" customHeight="1" thickBot="1" x14ac:dyDescent="0.25">
      <c r="A30" s="354">
        <v>6</v>
      </c>
      <c r="B30" s="521" t="s">
        <v>128</v>
      </c>
      <c r="C30" s="521"/>
      <c r="D30" s="521"/>
      <c r="E30" s="329">
        <v>1</v>
      </c>
      <c r="F30" s="329">
        <v>2</v>
      </c>
      <c r="G30" s="329">
        <v>3</v>
      </c>
      <c r="H30" s="329">
        <v>2</v>
      </c>
      <c r="I30" s="329">
        <v>4</v>
      </c>
      <c r="J30" s="329">
        <v>2</v>
      </c>
      <c r="K30" s="329">
        <v>1</v>
      </c>
      <c r="L30" s="329">
        <v>4</v>
      </c>
      <c r="M30" s="329">
        <v>2</v>
      </c>
      <c r="N30" s="329">
        <v>1</v>
      </c>
      <c r="O30" s="329">
        <v>2</v>
      </c>
      <c r="P30" s="329">
        <v>3</v>
      </c>
      <c r="Q30" s="329">
        <v>3</v>
      </c>
      <c r="R30" s="329">
        <v>1</v>
      </c>
      <c r="S30" s="330">
        <v>3</v>
      </c>
      <c r="T30" s="209">
        <f t="shared" si="2"/>
        <v>34</v>
      </c>
      <c r="U30" s="374">
        <v>566</v>
      </c>
      <c r="Y30" s="204"/>
    </row>
    <row r="31" spans="1:25" ht="29.1" customHeight="1" thickBot="1" x14ac:dyDescent="0.25">
      <c r="A31" s="356">
        <v>7</v>
      </c>
      <c r="B31" s="527" t="s">
        <v>136</v>
      </c>
      <c r="C31" s="527"/>
      <c r="D31" s="527"/>
      <c r="E31" s="331">
        <v>2</v>
      </c>
      <c r="F31" s="331">
        <v>1</v>
      </c>
      <c r="G31" s="331">
        <v>1</v>
      </c>
      <c r="H31" s="331">
        <v>4</v>
      </c>
      <c r="I31" s="331">
        <v>1</v>
      </c>
      <c r="J31" s="331">
        <v>3</v>
      </c>
      <c r="K31" s="331">
        <v>4</v>
      </c>
      <c r="L31" s="331">
        <v>3</v>
      </c>
      <c r="M31" s="331">
        <v>1</v>
      </c>
      <c r="N31" s="331">
        <v>2</v>
      </c>
      <c r="O31" s="331"/>
      <c r="P31" s="331"/>
      <c r="Q31" s="331"/>
      <c r="R31" s="331"/>
      <c r="S31" s="332"/>
      <c r="T31" s="209">
        <f t="shared" si="2"/>
        <v>22</v>
      </c>
      <c r="U31" s="374">
        <v>568</v>
      </c>
      <c r="Y31" s="204"/>
    </row>
    <row r="32" spans="1:25" ht="15" customHeight="1" x14ac:dyDescent="0.2"/>
    <row r="33" spans="2:19" ht="21.75" customHeight="1" x14ac:dyDescent="0.2"/>
    <row r="34" spans="2:19" ht="21" customHeight="1" x14ac:dyDescent="0.3">
      <c r="B34" s="63" t="s">
        <v>183</v>
      </c>
      <c r="C34" s="63"/>
      <c r="D34" s="92"/>
      <c r="E34" s="93"/>
      <c r="F34" s="94"/>
      <c r="G34" s="94"/>
      <c r="H34" s="97"/>
      <c r="I34"/>
      <c r="L34" s="95"/>
      <c r="M34"/>
      <c r="N34" s="97" t="s">
        <v>9</v>
      </c>
      <c r="O34" s="96"/>
      <c r="P34" s="97"/>
      <c r="Q34" s="95"/>
      <c r="R34" s="95"/>
      <c r="S34" s="96"/>
    </row>
    <row r="35" spans="2:19" ht="18.75" x14ac:dyDescent="0.3">
      <c r="B35" s="63"/>
      <c r="C35" s="63"/>
      <c r="D35" s="92"/>
      <c r="E35" s="93"/>
      <c r="F35" s="94"/>
      <c r="G35" s="94"/>
      <c r="H35" s="97"/>
      <c r="I35"/>
      <c r="L35" s="95"/>
      <c r="M35"/>
      <c r="N35" s="99"/>
      <c r="O35" s="96"/>
      <c r="P35" s="99"/>
      <c r="Q35" s="95"/>
      <c r="R35" s="95"/>
      <c r="S35" s="96"/>
    </row>
    <row r="36" spans="2:19" ht="21.75" customHeight="1" x14ac:dyDescent="0.3">
      <c r="B36" s="100" t="s">
        <v>184</v>
      </c>
      <c r="C36" s="100"/>
      <c r="D36" s="100"/>
      <c r="E36" s="100"/>
      <c r="F36" s="100"/>
      <c r="G36" s="101"/>
      <c r="H36" s="97"/>
      <c r="I36"/>
      <c r="L36" s="95"/>
      <c r="M36"/>
      <c r="N36" s="97" t="s">
        <v>318</v>
      </c>
      <c r="O36" s="96"/>
      <c r="P36" s="97"/>
      <c r="Q36" s="95"/>
      <c r="R36" s="95"/>
      <c r="S36" s="96"/>
    </row>
    <row r="52" ht="3.75" customHeight="1" x14ac:dyDescent="0.2"/>
    <row r="53" ht="12.95" customHeight="1" x14ac:dyDescent="0.2"/>
    <row r="54" ht="12.95" customHeight="1" x14ac:dyDescent="0.2"/>
    <row r="55" ht="20.25" customHeight="1" x14ac:dyDescent="0.2"/>
    <row r="56" ht="15" customHeight="1" x14ac:dyDescent="0.2"/>
    <row r="57" ht="8.1" customHeight="1" x14ac:dyDescent="0.2"/>
    <row r="58" ht="12.95" customHeight="1" x14ac:dyDescent="0.2"/>
    <row r="59" ht="1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spans="1:19" ht="15" customHeight="1" x14ac:dyDescent="0.2"/>
    <row r="66" spans="1:19" ht="12.95" customHeight="1" x14ac:dyDescent="0.2"/>
    <row r="67" spans="1:19" ht="12.95" customHeight="1" x14ac:dyDescent="0.2"/>
    <row r="68" spans="1:19" ht="12.95" customHeight="1" x14ac:dyDescent="0.2"/>
    <row r="69" spans="1:19" ht="12.95" customHeight="1" x14ac:dyDescent="0.2"/>
    <row r="70" spans="1:19" ht="12.95" customHeight="1" x14ac:dyDescent="0.2"/>
    <row r="71" spans="1:19" ht="15" x14ac:dyDescent="0.2">
      <c r="A71" s="3"/>
      <c r="B71" s="199"/>
      <c r="C71" s="199"/>
      <c r="E71" s="12"/>
      <c r="F71" s="12"/>
      <c r="G71" s="12"/>
      <c r="H71" s="17"/>
      <c r="I71" s="17"/>
      <c r="J71" s="17"/>
      <c r="K71" s="17"/>
      <c r="L71" s="17"/>
      <c r="M71" s="17"/>
      <c r="N71" s="17"/>
      <c r="O71" s="199"/>
      <c r="P71" s="17"/>
      <c r="Q71" s="17"/>
      <c r="R71" s="17"/>
      <c r="S71" s="12"/>
    </row>
    <row r="72" spans="1:19" ht="15" x14ac:dyDescent="0.2">
      <c r="A72" s="3"/>
      <c r="B72" s="31"/>
      <c r="C72" s="31"/>
      <c r="D72" s="31"/>
      <c r="E72" s="31"/>
      <c r="F72" s="32"/>
      <c r="G72" s="33"/>
      <c r="H72" s="34"/>
      <c r="I72" s="34"/>
      <c r="J72" s="34"/>
      <c r="K72" s="34"/>
      <c r="L72" s="34"/>
      <c r="M72" s="34"/>
      <c r="N72" s="34"/>
      <c r="O72" s="30"/>
      <c r="P72" s="31"/>
      <c r="Q72" s="34"/>
      <c r="R72" s="34"/>
      <c r="S72" s="12"/>
    </row>
    <row r="73" spans="1:19" ht="15" x14ac:dyDescent="0.2">
      <c r="A73" s="3"/>
      <c r="B73" s="35"/>
      <c r="C73" s="35"/>
      <c r="D73" s="35"/>
      <c r="E73" s="35"/>
      <c r="F73" s="35"/>
      <c r="G73" s="33"/>
      <c r="H73" s="34"/>
      <c r="I73" s="34"/>
      <c r="J73" s="34"/>
      <c r="K73" s="34"/>
      <c r="L73" s="34"/>
      <c r="M73" s="34"/>
      <c r="N73" s="34"/>
      <c r="O73" s="30"/>
      <c r="P73" s="35"/>
      <c r="Q73" s="34"/>
      <c r="R73" s="34"/>
      <c r="S73" s="12"/>
    </row>
    <row r="74" spans="1:19" ht="15" x14ac:dyDescent="0.2">
      <c r="A74" s="3"/>
      <c r="B74" s="31"/>
      <c r="C74" s="31"/>
      <c r="D74" s="31"/>
      <c r="E74" s="31"/>
      <c r="F74" s="31"/>
      <c r="G74" s="33"/>
      <c r="H74" s="34"/>
      <c r="I74" s="34"/>
      <c r="J74" s="34"/>
      <c r="K74" s="34"/>
      <c r="L74" s="34"/>
      <c r="M74" s="34"/>
      <c r="N74" s="34"/>
      <c r="O74" s="30"/>
      <c r="P74" s="31"/>
      <c r="Q74" s="34"/>
      <c r="R74" s="34"/>
      <c r="S74" s="12"/>
    </row>
    <row r="75" spans="1:19" ht="15.75" x14ac:dyDescent="0.2">
      <c r="A75" s="5"/>
      <c r="B75" s="10"/>
      <c r="C75" s="10"/>
      <c r="D75" s="199"/>
      <c r="E75" s="12"/>
      <c r="F75" s="12"/>
      <c r="G75" s="12"/>
      <c r="H75" s="17"/>
      <c r="I75" s="17"/>
      <c r="J75" s="17"/>
      <c r="K75" s="17"/>
      <c r="L75" s="17"/>
      <c r="M75" s="17"/>
      <c r="N75" s="17"/>
      <c r="O75" s="199"/>
      <c r="P75" s="17"/>
      <c r="Q75" s="13"/>
      <c r="R75" s="13"/>
      <c r="S75" s="12"/>
    </row>
    <row r="76" spans="1:19" ht="15.75" x14ac:dyDescent="0.2">
      <c r="A76" s="5"/>
      <c r="B76" s="10"/>
      <c r="C76" s="10"/>
      <c r="D76" s="199"/>
      <c r="E76" s="12"/>
      <c r="F76" s="12"/>
      <c r="G76" s="12"/>
      <c r="H76" s="17"/>
      <c r="I76" s="17"/>
      <c r="J76" s="17"/>
      <c r="K76" s="17"/>
      <c r="L76" s="17"/>
      <c r="M76" s="17"/>
      <c r="N76" s="17"/>
      <c r="O76" s="199"/>
      <c r="P76" s="17"/>
      <c r="Q76" s="13"/>
      <c r="R76" s="13"/>
      <c r="S76" s="12"/>
    </row>
    <row r="77" spans="1:19" ht="15.75" x14ac:dyDescent="0.2">
      <c r="A77" s="5"/>
      <c r="B77" s="10"/>
      <c r="C77" s="10"/>
      <c r="D77" s="199"/>
      <c r="E77" s="12"/>
      <c r="F77" s="12"/>
      <c r="G77" s="12"/>
      <c r="H77" s="17"/>
      <c r="I77" s="17"/>
      <c r="J77" s="17"/>
      <c r="K77" s="17"/>
      <c r="L77" s="17"/>
      <c r="M77" s="17"/>
      <c r="N77" s="17"/>
      <c r="O77" s="199"/>
      <c r="P77" s="17"/>
      <c r="Q77" s="13"/>
      <c r="R77" s="13"/>
      <c r="S77" s="12"/>
    </row>
    <row r="78" spans="1:19" ht="15.75" x14ac:dyDescent="0.2">
      <c r="A78" s="5"/>
      <c r="B78" s="10"/>
      <c r="C78" s="10"/>
      <c r="D78" s="199"/>
      <c r="E78" s="12"/>
      <c r="F78" s="12"/>
      <c r="G78" s="12"/>
      <c r="H78" s="17"/>
      <c r="I78" s="17"/>
      <c r="J78" s="17"/>
      <c r="K78" s="17"/>
      <c r="L78" s="17"/>
      <c r="M78" s="17"/>
      <c r="N78" s="17"/>
      <c r="O78" s="199"/>
      <c r="P78" s="17"/>
      <c r="Q78" s="13"/>
      <c r="R78" s="13"/>
      <c r="S78" s="14"/>
    </row>
    <row r="79" spans="1:19" ht="15.75" x14ac:dyDescent="0.2">
      <c r="A79" s="196"/>
      <c r="B79" s="10"/>
      <c r="C79" s="10"/>
      <c r="D79" s="15"/>
      <c r="E79" s="13"/>
      <c r="F79" s="13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.75" x14ac:dyDescent="0.2">
      <c r="A80" s="3"/>
      <c r="B80" s="18"/>
      <c r="C80" s="18"/>
      <c r="D80" s="11"/>
      <c r="E80" s="13"/>
      <c r="F80" s="13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 x14ac:dyDescent="0.2">
      <c r="A81" s="3"/>
      <c r="B81" s="18"/>
      <c r="C81" s="18"/>
      <c r="D81" s="11"/>
      <c r="E81" s="13"/>
      <c r="F81" s="13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</sheetData>
  <mergeCells count="31">
    <mergeCell ref="T6:T7"/>
    <mergeCell ref="A8:A9"/>
    <mergeCell ref="B8:D8"/>
    <mergeCell ref="T26:T27"/>
    <mergeCell ref="T17:T18"/>
    <mergeCell ref="G16:M16"/>
    <mergeCell ref="F15:N15"/>
    <mergeCell ref="B19:D19"/>
    <mergeCell ref="B20:D20"/>
    <mergeCell ref="B17:D18"/>
    <mergeCell ref="B29:D29"/>
    <mergeCell ref="B30:D30"/>
    <mergeCell ref="B31:D31"/>
    <mergeCell ref="G24:M24"/>
    <mergeCell ref="G25:M25"/>
    <mergeCell ref="B26:D27"/>
    <mergeCell ref="A5:C5"/>
    <mergeCell ref="C1:R1"/>
    <mergeCell ref="H2:L2"/>
    <mergeCell ref="G4:M4"/>
    <mergeCell ref="B28:D28"/>
    <mergeCell ref="B21:D21"/>
    <mergeCell ref="B22:D22"/>
    <mergeCell ref="A26:A27"/>
    <mergeCell ref="A10:A11"/>
    <mergeCell ref="B10:D10"/>
    <mergeCell ref="B12:D12"/>
    <mergeCell ref="B13:D13"/>
    <mergeCell ref="A17:A18"/>
    <mergeCell ref="A6:A7"/>
    <mergeCell ref="B6:D7"/>
  </mergeCells>
  <conditionalFormatting sqref="E79:P81 S75:S77 Q71:S74 Q75:R81 P71 E71:G78 P75:P78">
    <cfRule type="cellIs" dxfId="57" priority="5" stopIfTrue="1" operator="equal">
      <formula>0</formula>
    </cfRule>
  </conditionalFormatting>
  <conditionalFormatting sqref="Q34:R36">
    <cfRule type="cellIs" dxfId="56" priority="4" stopIfTrue="1" operator="equal">
      <formula>0</formula>
    </cfRule>
  </conditionalFormatting>
  <conditionalFormatting sqref="E36:G36">
    <cfRule type="cellIs" dxfId="55" priority="1" stopIfTrue="1" operator="equal">
      <formula>0</formula>
    </cfRule>
  </conditionalFormatting>
  <conditionalFormatting sqref="L34:L36">
    <cfRule type="cellIs" dxfId="54" priority="2" stopIfTrue="1" operator="equal">
      <formula>0</formula>
    </cfRule>
  </conditionalFormatting>
  <pageMargins left="0.59055118110236227" right="0" top="0" bottom="0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zoomScale="110" zoomScaleNormal="110" workbookViewId="0">
      <selection activeCell="S11" sqref="S11"/>
    </sheetView>
  </sheetViews>
  <sheetFormatPr defaultRowHeight="12.75" x14ac:dyDescent="0.2"/>
  <cols>
    <col min="1" max="1" width="4.28515625" style="8" customWidth="1"/>
    <col min="2" max="2" width="10.7109375" style="8" customWidth="1"/>
    <col min="3" max="3" width="12.140625" style="8" customWidth="1"/>
    <col min="4" max="4" width="6.140625" style="8" customWidth="1"/>
    <col min="5" max="5" width="6.85546875" style="8" customWidth="1"/>
    <col min="6" max="6" width="7" style="8" customWidth="1"/>
    <col min="7" max="12" width="4.28515625" style="8" customWidth="1"/>
    <col min="13" max="13" width="6.5703125" style="8" customWidth="1"/>
    <col min="14" max="14" width="3.5703125" style="8" customWidth="1"/>
    <col min="15" max="15" width="5.28515625" style="8" customWidth="1"/>
    <col min="16" max="16" width="5.140625" style="8" customWidth="1"/>
    <col min="17" max="17" width="3" style="8" customWidth="1"/>
    <col min="18" max="23" width="6.7109375" style="8" customWidth="1"/>
    <col min="24" max="16384" width="9.140625" style="8"/>
  </cols>
  <sheetData>
    <row r="1" spans="1:17" ht="60" customHeight="1" x14ac:dyDescent="0.2">
      <c r="A1" s="548" t="s">
        <v>343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</row>
    <row r="2" spans="1:17" ht="13.5" customHeight="1" x14ac:dyDescent="0.2">
      <c r="A2" s="549" t="s">
        <v>29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17" ht="15" x14ac:dyDescent="0.2">
      <c r="A3" s="567">
        <v>44600</v>
      </c>
      <c r="B3" s="567" t="s">
        <v>69</v>
      </c>
      <c r="C3" s="85" t="s">
        <v>146</v>
      </c>
      <c r="D3" s="85"/>
      <c r="E3" s="9"/>
      <c r="F3" s="9"/>
      <c r="G3" s="9"/>
      <c r="H3" s="9"/>
      <c r="I3" s="9"/>
      <c r="J3" s="39"/>
      <c r="K3" s="39"/>
      <c r="L3" s="39"/>
      <c r="M3" s="39"/>
      <c r="N3" s="39" t="s">
        <v>34</v>
      </c>
    </row>
    <row r="4" spans="1:17" ht="14.25" customHeight="1" x14ac:dyDescent="0.2">
      <c r="A4" s="528" t="s">
        <v>65</v>
      </c>
      <c r="B4" s="551" t="s">
        <v>0</v>
      </c>
      <c r="C4" s="552"/>
      <c r="D4" s="546" t="s">
        <v>66</v>
      </c>
      <c r="E4" s="19" t="s">
        <v>67</v>
      </c>
      <c r="F4" s="20"/>
      <c r="G4" s="21"/>
      <c r="H4" s="22"/>
      <c r="I4" s="22" t="s">
        <v>1</v>
      </c>
      <c r="J4" s="22"/>
      <c r="K4" s="22"/>
      <c r="L4" s="23"/>
      <c r="M4" s="568" t="s">
        <v>2</v>
      </c>
      <c r="N4" s="569"/>
      <c r="O4" s="572" t="s">
        <v>10</v>
      </c>
      <c r="P4" s="558" t="s">
        <v>258</v>
      </c>
    </row>
    <row r="5" spans="1:17" ht="14.25" customHeight="1" thickBot="1" x14ac:dyDescent="0.25">
      <c r="A5" s="529"/>
      <c r="B5" s="553"/>
      <c r="C5" s="554"/>
      <c r="D5" s="547"/>
      <c r="E5" s="24" t="s">
        <v>68</v>
      </c>
      <c r="F5" s="25"/>
      <c r="G5" s="27">
        <v>1</v>
      </c>
      <c r="H5" s="27">
        <v>2</v>
      </c>
      <c r="I5" s="27">
        <v>3</v>
      </c>
      <c r="J5" s="27">
        <v>4</v>
      </c>
      <c r="K5" s="27">
        <v>5</v>
      </c>
      <c r="L5" s="27">
        <v>6</v>
      </c>
      <c r="M5" s="570"/>
      <c r="N5" s="571"/>
      <c r="O5" s="573"/>
      <c r="P5" s="559"/>
    </row>
    <row r="6" spans="1:17" ht="24" customHeight="1" x14ac:dyDescent="0.25">
      <c r="A6" s="41">
        <v>1</v>
      </c>
      <c r="B6" s="88" t="s">
        <v>122</v>
      </c>
      <c r="C6" s="89"/>
      <c r="D6" s="369" t="s">
        <v>123</v>
      </c>
      <c r="E6" s="575" t="s">
        <v>95</v>
      </c>
      <c r="F6" s="575"/>
      <c r="G6" s="193">
        <v>98</v>
      </c>
      <c r="H6" s="193">
        <v>99</v>
      </c>
      <c r="I6" s="193">
        <v>97</v>
      </c>
      <c r="J6" s="193">
        <v>97</v>
      </c>
      <c r="K6" s="193">
        <v>96</v>
      </c>
      <c r="L6" s="193">
        <v>94</v>
      </c>
      <c r="M6" s="91">
        <f t="shared" ref="M6:M30" si="0">SUM(G6:L6)</f>
        <v>581</v>
      </c>
      <c r="N6" s="367" t="s">
        <v>366</v>
      </c>
      <c r="O6" s="28" t="str">
        <f t="shared" ref="O6:O30" si="1">IF(OR(AND(M6&gt;0,M6&lt;530),M6=0,M6=529),"-",IF(OR(AND(M6&gt;529,M6&lt;550),M6=530,M6=549),"2",IF(OR(AND(M6&gt;549,M6&lt;565),M6=550,M6=564),"1",IF(OR(AND(M6&gt;564,M6&lt;575),M6=565,M6=574),"КМС",IF(OR(AND(M6&gt;574,M6&lt;584),M6=575,M6=584),"МС",IF(OR(AND(M6&gt;584,M6&lt;601),M6=585,M6=600),"МСМК",))))))</f>
        <v>МС</v>
      </c>
      <c r="P6" s="103">
        <v>9</v>
      </c>
      <c r="Q6" s="105" t="s">
        <v>337</v>
      </c>
    </row>
    <row r="7" spans="1:17" ht="23.1" customHeight="1" x14ac:dyDescent="0.25">
      <c r="A7" s="41">
        <v>2</v>
      </c>
      <c r="B7" s="88" t="s">
        <v>349</v>
      </c>
      <c r="C7" s="89"/>
      <c r="D7" s="369" t="s">
        <v>350</v>
      </c>
      <c r="E7" s="574" t="s">
        <v>202</v>
      </c>
      <c r="F7" s="574"/>
      <c r="G7" s="193">
        <v>97</v>
      </c>
      <c r="H7" s="193">
        <v>97</v>
      </c>
      <c r="I7" s="193">
        <v>99</v>
      </c>
      <c r="J7" s="193">
        <v>94</v>
      </c>
      <c r="K7" s="193">
        <v>96</v>
      </c>
      <c r="L7" s="193">
        <v>98</v>
      </c>
      <c r="M7" s="91">
        <f t="shared" si="0"/>
        <v>581</v>
      </c>
      <c r="N7" s="368" t="s">
        <v>367</v>
      </c>
      <c r="O7" s="28" t="str">
        <f t="shared" si="1"/>
        <v>МС</v>
      </c>
      <c r="P7" s="103">
        <v>20</v>
      </c>
      <c r="Q7" s="105" t="s">
        <v>337</v>
      </c>
    </row>
    <row r="8" spans="1:17" ht="23.1" customHeight="1" x14ac:dyDescent="0.25">
      <c r="A8" s="41">
        <v>3</v>
      </c>
      <c r="B8" s="88" t="s">
        <v>62</v>
      </c>
      <c r="C8" s="89"/>
      <c r="D8" s="369" t="s">
        <v>130</v>
      </c>
      <c r="E8" s="574" t="s">
        <v>202</v>
      </c>
      <c r="F8" s="574"/>
      <c r="G8" s="193">
        <v>93</v>
      </c>
      <c r="H8" s="193">
        <v>97</v>
      </c>
      <c r="I8" s="193">
        <v>94</v>
      </c>
      <c r="J8" s="193">
        <v>97</v>
      </c>
      <c r="K8" s="193">
        <v>97</v>
      </c>
      <c r="L8" s="193">
        <v>98</v>
      </c>
      <c r="M8" s="91">
        <f t="shared" si="0"/>
        <v>576</v>
      </c>
      <c r="N8" s="368" t="s">
        <v>368</v>
      </c>
      <c r="O8" s="28" t="str">
        <f t="shared" si="1"/>
        <v>МС</v>
      </c>
      <c r="P8" s="103">
        <v>10</v>
      </c>
      <c r="Q8" s="105" t="s">
        <v>337</v>
      </c>
    </row>
    <row r="9" spans="1:17" ht="23.1" customHeight="1" x14ac:dyDescent="0.25">
      <c r="A9" s="41">
        <v>4</v>
      </c>
      <c r="B9" s="88" t="s">
        <v>210</v>
      </c>
      <c r="C9" s="89"/>
      <c r="D9" s="369" t="s">
        <v>47</v>
      </c>
      <c r="E9" s="574" t="s">
        <v>357</v>
      </c>
      <c r="F9" s="574"/>
      <c r="G9" s="193">
        <v>95</v>
      </c>
      <c r="H9" s="193">
        <v>97</v>
      </c>
      <c r="I9" s="193">
        <v>95</v>
      </c>
      <c r="J9" s="193">
        <v>98</v>
      </c>
      <c r="K9" s="193">
        <v>95</v>
      </c>
      <c r="L9" s="193">
        <v>96</v>
      </c>
      <c r="M9" s="91">
        <f t="shared" si="0"/>
        <v>576</v>
      </c>
      <c r="N9" s="368" t="s">
        <v>369</v>
      </c>
      <c r="O9" s="28" t="str">
        <f t="shared" si="1"/>
        <v>МС</v>
      </c>
      <c r="P9" s="103">
        <v>8</v>
      </c>
      <c r="Q9" s="105" t="s">
        <v>337</v>
      </c>
    </row>
    <row r="10" spans="1:17" ht="23.1" customHeight="1" x14ac:dyDescent="0.25">
      <c r="A10" s="41">
        <v>5</v>
      </c>
      <c r="B10" s="88" t="s">
        <v>18</v>
      </c>
      <c r="C10" s="89"/>
      <c r="D10" s="369" t="s">
        <v>120</v>
      </c>
      <c r="E10" s="574" t="s">
        <v>117</v>
      </c>
      <c r="F10" s="574"/>
      <c r="G10" s="193">
        <v>93</v>
      </c>
      <c r="H10" s="193">
        <v>94</v>
      </c>
      <c r="I10" s="193">
        <v>98</v>
      </c>
      <c r="J10" s="193">
        <v>93</v>
      </c>
      <c r="K10" s="193">
        <v>98</v>
      </c>
      <c r="L10" s="193">
        <v>94</v>
      </c>
      <c r="M10" s="91">
        <f t="shared" si="0"/>
        <v>570</v>
      </c>
      <c r="N10" s="368" t="s">
        <v>224</v>
      </c>
      <c r="O10" s="28" t="str">
        <f t="shared" si="1"/>
        <v>КМС</v>
      </c>
      <c r="P10" s="103">
        <v>5</v>
      </c>
      <c r="Q10" s="105" t="s">
        <v>337</v>
      </c>
    </row>
    <row r="11" spans="1:17" ht="23.1" customHeight="1" x14ac:dyDescent="0.25">
      <c r="A11" s="41">
        <v>6</v>
      </c>
      <c r="B11" s="88" t="s">
        <v>136</v>
      </c>
      <c r="C11" s="89"/>
      <c r="D11" s="369" t="s">
        <v>96</v>
      </c>
      <c r="E11" s="574" t="s">
        <v>135</v>
      </c>
      <c r="F11" s="574"/>
      <c r="G11" s="193">
        <v>95</v>
      </c>
      <c r="H11" s="193">
        <v>97</v>
      </c>
      <c r="I11" s="193">
        <v>93</v>
      </c>
      <c r="J11" s="193">
        <v>94</v>
      </c>
      <c r="K11" s="193">
        <v>95</v>
      </c>
      <c r="L11" s="193">
        <v>94</v>
      </c>
      <c r="M11" s="91">
        <f t="shared" si="0"/>
        <v>568</v>
      </c>
      <c r="N11" s="368" t="s">
        <v>221</v>
      </c>
      <c r="O11" s="28" t="str">
        <f t="shared" si="1"/>
        <v>КМС</v>
      </c>
      <c r="P11" s="103">
        <v>2</v>
      </c>
      <c r="Q11" s="105" t="s">
        <v>337</v>
      </c>
    </row>
    <row r="12" spans="1:17" ht="23.1" customHeight="1" x14ac:dyDescent="0.25">
      <c r="A12" s="41">
        <v>7</v>
      </c>
      <c r="B12" s="88" t="s">
        <v>131</v>
      </c>
      <c r="C12" s="89"/>
      <c r="D12" s="369" t="s">
        <v>132</v>
      </c>
      <c r="E12" s="574" t="s">
        <v>133</v>
      </c>
      <c r="F12" s="574"/>
      <c r="G12" s="193">
        <v>96</v>
      </c>
      <c r="H12" s="193">
        <v>95</v>
      </c>
      <c r="I12" s="193">
        <v>93</v>
      </c>
      <c r="J12" s="193">
        <v>95</v>
      </c>
      <c r="K12" s="193">
        <v>95</v>
      </c>
      <c r="L12" s="193">
        <v>93</v>
      </c>
      <c r="M12" s="91">
        <f t="shared" si="0"/>
        <v>567</v>
      </c>
      <c r="N12" s="368" t="s">
        <v>223</v>
      </c>
      <c r="O12" s="28" t="str">
        <f t="shared" si="1"/>
        <v>КМС</v>
      </c>
      <c r="P12" s="103">
        <v>1</v>
      </c>
      <c r="Q12" s="105" t="s">
        <v>337</v>
      </c>
    </row>
    <row r="13" spans="1:17" ht="23.1" customHeight="1" x14ac:dyDescent="0.25">
      <c r="A13" s="41">
        <v>8</v>
      </c>
      <c r="B13" s="88" t="s">
        <v>128</v>
      </c>
      <c r="C13" s="89"/>
      <c r="D13" s="369" t="s">
        <v>119</v>
      </c>
      <c r="E13" s="574" t="s">
        <v>133</v>
      </c>
      <c r="F13" s="574"/>
      <c r="G13" s="193">
        <v>94</v>
      </c>
      <c r="H13" s="193">
        <v>95</v>
      </c>
      <c r="I13" s="193">
        <v>93</v>
      </c>
      <c r="J13" s="193">
        <v>95</v>
      </c>
      <c r="K13" s="193">
        <v>94</v>
      </c>
      <c r="L13" s="193">
        <v>95</v>
      </c>
      <c r="M13" s="91">
        <f t="shared" si="0"/>
        <v>566</v>
      </c>
      <c r="N13" s="368" t="s">
        <v>222</v>
      </c>
      <c r="O13" s="28" t="str">
        <f t="shared" si="1"/>
        <v>КМС</v>
      </c>
      <c r="P13" s="103">
        <v>3</v>
      </c>
      <c r="Q13" s="105" t="s">
        <v>337</v>
      </c>
    </row>
    <row r="14" spans="1:17" ht="23.1" customHeight="1" x14ac:dyDescent="0.25">
      <c r="A14" s="41">
        <v>9</v>
      </c>
      <c r="B14" s="88" t="s">
        <v>5</v>
      </c>
      <c r="C14" s="89"/>
      <c r="D14" s="369" t="s">
        <v>121</v>
      </c>
      <c r="E14" s="574" t="s">
        <v>108</v>
      </c>
      <c r="F14" s="574"/>
      <c r="G14" s="193">
        <v>98</v>
      </c>
      <c r="H14" s="193">
        <v>94</v>
      </c>
      <c r="I14" s="193">
        <v>93</v>
      </c>
      <c r="J14" s="193">
        <v>94</v>
      </c>
      <c r="K14" s="193">
        <v>92</v>
      </c>
      <c r="L14" s="193">
        <v>94</v>
      </c>
      <c r="M14" s="91">
        <f t="shared" si="0"/>
        <v>565</v>
      </c>
      <c r="N14" s="368" t="s">
        <v>219</v>
      </c>
      <c r="O14" s="28" t="str">
        <f t="shared" si="1"/>
        <v>КМС</v>
      </c>
      <c r="P14" s="103"/>
    </row>
    <row r="15" spans="1:17" ht="23.1" customHeight="1" x14ac:dyDescent="0.25">
      <c r="A15" s="41">
        <v>10</v>
      </c>
      <c r="B15" s="88" t="s">
        <v>213</v>
      </c>
      <c r="C15" s="89"/>
      <c r="D15" s="369" t="s">
        <v>96</v>
      </c>
      <c r="E15" s="574" t="s">
        <v>51</v>
      </c>
      <c r="F15" s="574"/>
      <c r="G15" s="193">
        <v>92</v>
      </c>
      <c r="H15" s="193">
        <v>97</v>
      </c>
      <c r="I15" s="193">
        <v>95</v>
      </c>
      <c r="J15" s="193">
        <v>94</v>
      </c>
      <c r="K15" s="193">
        <v>93</v>
      </c>
      <c r="L15" s="193">
        <v>92</v>
      </c>
      <c r="M15" s="91">
        <f t="shared" si="0"/>
        <v>563</v>
      </c>
      <c r="N15" s="368" t="s">
        <v>367</v>
      </c>
      <c r="O15" s="28" t="str">
        <f t="shared" si="1"/>
        <v>1</v>
      </c>
      <c r="P15" s="103"/>
    </row>
    <row r="16" spans="1:17" ht="23.1" customHeight="1" x14ac:dyDescent="0.25">
      <c r="A16" s="41">
        <v>11</v>
      </c>
      <c r="B16" s="88" t="s">
        <v>124</v>
      </c>
      <c r="C16" s="89"/>
      <c r="D16" s="369" t="s">
        <v>20</v>
      </c>
      <c r="E16" s="574" t="s">
        <v>99</v>
      </c>
      <c r="F16" s="574"/>
      <c r="G16" s="193">
        <v>94</v>
      </c>
      <c r="H16" s="193">
        <v>94</v>
      </c>
      <c r="I16" s="193">
        <v>94</v>
      </c>
      <c r="J16" s="193">
        <v>92</v>
      </c>
      <c r="K16" s="193">
        <v>95</v>
      </c>
      <c r="L16" s="193">
        <v>94</v>
      </c>
      <c r="M16" s="91">
        <f t="shared" si="0"/>
        <v>563</v>
      </c>
      <c r="N16" s="368" t="s">
        <v>222</v>
      </c>
      <c r="O16" s="28" t="str">
        <f t="shared" si="1"/>
        <v>1</v>
      </c>
      <c r="P16" s="103"/>
    </row>
    <row r="17" spans="1:16" ht="23.1" customHeight="1" x14ac:dyDescent="0.25">
      <c r="A17" s="41">
        <v>12</v>
      </c>
      <c r="B17" s="88" t="s">
        <v>57</v>
      </c>
      <c r="C17" s="89"/>
      <c r="D17" s="369" t="s">
        <v>114</v>
      </c>
      <c r="E17" s="574" t="s">
        <v>217</v>
      </c>
      <c r="F17" s="574"/>
      <c r="G17" s="193">
        <v>95</v>
      </c>
      <c r="H17" s="193">
        <v>91</v>
      </c>
      <c r="I17" s="193">
        <v>94</v>
      </c>
      <c r="J17" s="193">
        <v>89</v>
      </c>
      <c r="K17" s="193">
        <v>96</v>
      </c>
      <c r="L17" s="193">
        <v>97</v>
      </c>
      <c r="M17" s="91">
        <f t="shared" si="0"/>
        <v>562</v>
      </c>
      <c r="N17" s="368" t="s">
        <v>223</v>
      </c>
      <c r="O17" s="28" t="str">
        <f t="shared" si="1"/>
        <v>1</v>
      </c>
      <c r="P17" s="103"/>
    </row>
    <row r="18" spans="1:16" ht="23.1" customHeight="1" x14ac:dyDescent="0.25">
      <c r="A18" s="41">
        <v>13</v>
      </c>
      <c r="B18" s="88" t="s">
        <v>125</v>
      </c>
      <c r="C18" s="89"/>
      <c r="D18" s="369" t="s">
        <v>126</v>
      </c>
      <c r="E18" s="574" t="s">
        <v>127</v>
      </c>
      <c r="F18" s="574"/>
      <c r="G18" s="193">
        <v>95</v>
      </c>
      <c r="H18" s="193">
        <v>90</v>
      </c>
      <c r="I18" s="193">
        <v>95</v>
      </c>
      <c r="J18" s="193">
        <v>94</v>
      </c>
      <c r="K18" s="193">
        <v>95</v>
      </c>
      <c r="L18" s="193">
        <v>93</v>
      </c>
      <c r="M18" s="91">
        <f t="shared" si="0"/>
        <v>562</v>
      </c>
      <c r="N18" s="368" t="s">
        <v>223</v>
      </c>
      <c r="O18" s="28" t="str">
        <f t="shared" si="1"/>
        <v>1</v>
      </c>
      <c r="P18" s="103"/>
    </row>
    <row r="19" spans="1:16" ht="23.1" customHeight="1" x14ac:dyDescent="0.25">
      <c r="A19" s="41">
        <v>14</v>
      </c>
      <c r="B19" s="88" t="s">
        <v>347</v>
      </c>
      <c r="C19" s="89"/>
      <c r="D19" s="369" t="s">
        <v>348</v>
      </c>
      <c r="E19" s="574" t="s">
        <v>215</v>
      </c>
      <c r="F19" s="574"/>
      <c r="G19" s="193">
        <v>94</v>
      </c>
      <c r="H19" s="193">
        <v>93</v>
      </c>
      <c r="I19" s="193">
        <v>93</v>
      </c>
      <c r="J19" s="193">
        <v>96</v>
      </c>
      <c r="K19" s="193">
        <v>94</v>
      </c>
      <c r="L19" s="193">
        <v>92</v>
      </c>
      <c r="M19" s="91">
        <f t="shared" si="0"/>
        <v>562</v>
      </c>
      <c r="N19" s="368" t="s">
        <v>223</v>
      </c>
      <c r="O19" s="28" t="str">
        <f t="shared" si="1"/>
        <v>1</v>
      </c>
      <c r="P19" s="103"/>
    </row>
    <row r="20" spans="1:16" ht="23.1" customHeight="1" x14ac:dyDescent="0.25">
      <c r="A20" s="41">
        <v>15</v>
      </c>
      <c r="B20" s="88" t="s">
        <v>346</v>
      </c>
      <c r="C20" s="89"/>
      <c r="D20" s="369" t="s">
        <v>91</v>
      </c>
      <c r="E20" s="574" t="s">
        <v>118</v>
      </c>
      <c r="F20" s="574"/>
      <c r="G20" s="193">
        <v>90</v>
      </c>
      <c r="H20" s="193">
        <v>92</v>
      </c>
      <c r="I20" s="193">
        <v>93</v>
      </c>
      <c r="J20" s="193">
        <v>96</v>
      </c>
      <c r="K20" s="193">
        <v>96</v>
      </c>
      <c r="L20" s="193">
        <v>95</v>
      </c>
      <c r="M20" s="91">
        <f t="shared" si="0"/>
        <v>562</v>
      </c>
      <c r="N20" s="368" t="s">
        <v>220</v>
      </c>
      <c r="O20" s="28" t="str">
        <f t="shared" si="1"/>
        <v>1</v>
      </c>
    </row>
    <row r="21" spans="1:16" ht="23.1" customHeight="1" x14ac:dyDescent="0.25">
      <c r="A21" s="41">
        <v>16</v>
      </c>
      <c r="B21" s="88" t="s">
        <v>129</v>
      </c>
      <c r="C21" s="89"/>
      <c r="D21" s="369" t="s">
        <v>91</v>
      </c>
      <c r="E21" s="574" t="s">
        <v>204</v>
      </c>
      <c r="F21" s="574"/>
      <c r="G21" s="193">
        <v>96</v>
      </c>
      <c r="H21" s="193">
        <v>92</v>
      </c>
      <c r="I21" s="193">
        <v>92</v>
      </c>
      <c r="J21" s="193">
        <v>92</v>
      </c>
      <c r="K21" s="193">
        <v>96</v>
      </c>
      <c r="L21" s="193">
        <v>93</v>
      </c>
      <c r="M21" s="91">
        <f t="shared" si="0"/>
        <v>561</v>
      </c>
      <c r="N21" s="368" t="s">
        <v>218</v>
      </c>
      <c r="O21" s="28" t="str">
        <f t="shared" si="1"/>
        <v>1</v>
      </c>
    </row>
    <row r="22" spans="1:16" ht="23.1" customHeight="1" x14ac:dyDescent="0.25">
      <c r="A22" s="41">
        <v>17</v>
      </c>
      <c r="B22" s="88" t="s">
        <v>201</v>
      </c>
      <c r="C22" s="89"/>
      <c r="D22" s="369" t="s">
        <v>160</v>
      </c>
      <c r="E22" s="574" t="s">
        <v>216</v>
      </c>
      <c r="F22" s="574"/>
      <c r="G22" s="193">
        <v>92</v>
      </c>
      <c r="H22" s="193">
        <v>97</v>
      </c>
      <c r="I22" s="193">
        <v>92</v>
      </c>
      <c r="J22" s="193">
        <v>91</v>
      </c>
      <c r="K22" s="193">
        <v>93</v>
      </c>
      <c r="L22" s="193">
        <v>96</v>
      </c>
      <c r="M22" s="91">
        <f t="shared" si="0"/>
        <v>561</v>
      </c>
      <c r="N22" s="368" t="s">
        <v>370</v>
      </c>
      <c r="O22" s="28" t="str">
        <f t="shared" si="1"/>
        <v>1</v>
      </c>
    </row>
    <row r="23" spans="1:16" ht="23.1" customHeight="1" x14ac:dyDescent="0.25">
      <c r="A23" s="41">
        <v>18</v>
      </c>
      <c r="B23" s="88" t="s">
        <v>112</v>
      </c>
      <c r="C23" s="89"/>
      <c r="D23" s="369" t="s">
        <v>96</v>
      </c>
      <c r="E23" s="574" t="s">
        <v>88</v>
      </c>
      <c r="F23" s="574"/>
      <c r="G23" s="193">
        <v>92</v>
      </c>
      <c r="H23" s="193">
        <v>92</v>
      </c>
      <c r="I23" s="193">
        <v>95</v>
      </c>
      <c r="J23" s="193">
        <v>91</v>
      </c>
      <c r="K23" s="193">
        <v>90</v>
      </c>
      <c r="L23" s="193">
        <v>91</v>
      </c>
      <c r="M23" s="91">
        <f t="shared" si="0"/>
        <v>551</v>
      </c>
      <c r="N23" s="368" t="s">
        <v>221</v>
      </c>
      <c r="O23" s="28" t="str">
        <f t="shared" si="1"/>
        <v>1</v>
      </c>
    </row>
    <row r="24" spans="1:16" ht="23.1" customHeight="1" x14ac:dyDescent="0.25">
      <c r="A24" s="41">
        <v>19</v>
      </c>
      <c r="B24" s="88" t="s">
        <v>3</v>
      </c>
      <c r="C24" s="89"/>
      <c r="D24" s="369" t="s">
        <v>103</v>
      </c>
      <c r="E24" s="574" t="s">
        <v>77</v>
      </c>
      <c r="F24" s="574"/>
      <c r="G24" s="193">
        <v>95</v>
      </c>
      <c r="H24" s="193">
        <v>89</v>
      </c>
      <c r="I24" s="193">
        <v>94</v>
      </c>
      <c r="J24" s="193">
        <v>89</v>
      </c>
      <c r="K24" s="193">
        <v>93</v>
      </c>
      <c r="L24" s="193">
        <v>90</v>
      </c>
      <c r="M24" s="91">
        <f t="shared" si="0"/>
        <v>550</v>
      </c>
      <c r="N24" s="368" t="s">
        <v>223</v>
      </c>
      <c r="O24" s="28" t="str">
        <f t="shared" si="1"/>
        <v>1</v>
      </c>
    </row>
    <row r="25" spans="1:16" ht="23.1" customHeight="1" x14ac:dyDescent="0.25">
      <c r="A25" s="41">
        <v>20</v>
      </c>
      <c r="B25" s="88" t="s">
        <v>354</v>
      </c>
      <c r="C25" s="89"/>
      <c r="D25" s="369" t="s">
        <v>121</v>
      </c>
      <c r="E25" s="574" t="s">
        <v>137</v>
      </c>
      <c r="F25" s="574"/>
      <c r="G25" s="193">
        <v>94</v>
      </c>
      <c r="H25" s="193">
        <v>92</v>
      </c>
      <c r="I25" s="193">
        <v>89</v>
      </c>
      <c r="J25" s="193">
        <v>90</v>
      </c>
      <c r="K25" s="193">
        <v>90</v>
      </c>
      <c r="L25" s="193">
        <v>95</v>
      </c>
      <c r="M25" s="91">
        <f t="shared" si="0"/>
        <v>550</v>
      </c>
      <c r="N25" s="368" t="s">
        <v>218</v>
      </c>
      <c r="O25" s="28" t="str">
        <f t="shared" si="1"/>
        <v>1</v>
      </c>
    </row>
    <row r="26" spans="1:16" ht="23.1" customHeight="1" x14ac:dyDescent="0.25">
      <c r="A26" s="41">
        <v>21</v>
      </c>
      <c r="B26" s="88" t="s">
        <v>214</v>
      </c>
      <c r="C26" s="89"/>
      <c r="D26" s="369" t="s">
        <v>91</v>
      </c>
      <c r="E26" s="574" t="s">
        <v>215</v>
      </c>
      <c r="F26" s="574"/>
      <c r="G26" s="193">
        <v>93</v>
      </c>
      <c r="H26" s="193">
        <v>88</v>
      </c>
      <c r="I26" s="193">
        <v>91</v>
      </c>
      <c r="J26" s="193">
        <v>91</v>
      </c>
      <c r="K26" s="193">
        <v>93</v>
      </c>
      <c r="L26" s="193">
        <v>92</v>
      </c>
      <c r="M26" s="91">
        <f t="shared" si="0"/>
        <v>548</v>
      </c>
      <c r="N26" s="368" t="s">
        <v>370</v>
      </c>
      <c r="O26" s="28" t="str">
        <f t="shared" si="1"/>
        <v>2</v>
      </c>
    </row>
    <row r="27" spans="1:16" ht="23.1" customHeight="1" x14ac:dyDescent="0.25">
      <c r="A27" s="41">
        <v>22</v>
      </c>
      <c r="B27" s="88" t="s">
        <v>344</v>
      </c>
      <c r="C27" s="89"/>
      <c r="D27" s="369" t="s">
        <v>111</v>
      </c>
      <c r="E27" s="574" t="s">
        <v>345</v>
      </c>
      <c r="F27" s="574"/>
      <c r="G27" s="193">
        <v>94</v>
      </c>
      <c r="H27" s="193">
        <v>89</v>
      </c>
      <c r="I27" s="193">
        <v>93</v>
      </c>
      <c r="J27" s="193">
        <v>91</v>
      </c>
      <c r="K27" s="193">
        <v>91</v>
      </c>
      <c r="L27" s="193">
        <v>89</v>
      </c>
      <c r="M27" s="91">
        <f t="shared" si="0"/>
        <v>547</v>
      </c>
      <c r="N27" s="368" t="s">
        <v>370</v>
      </c>
      <c r="O27" s="28" t="str">
        <f t="shared" si="1"/>
        <v>2</v>
      </c>
    </row>
    <row r="28" spans="1:16" ht="23.1" customHeight="1" x14ac:dyDescent="0.25">
      <c r="A28" s="41">
        <v>23</v>
      </c>
      <c r="B28" s="88" t="s">
        <v>63</v>
      </c>
      <c r="C28" s="89"/>
      <c r="D28" s="369" t="s">
        <v>91</v>
      </c>
      <c r="E28" s="574" t="s">
        <v>351</v>
      </c>
      <c r="F28" s="574"/>
      <c r="G28" s="193">
        <v>92</v>
      </c>
      <c r="H28" s="193">
        <v>92</v>
      </c>
      <c r="I28" s="193">
        <v>91</v>
      </c>
      <c r="J28" s="193">
        <v>90</v>
      </c>
      <c r="K28" s="193">
        <v>91</v>
      </c>
      <c r="L28" s="193">
        <v>87</v>
      </c>
      <c r="M28" s="91">
        <f t="shared" si="0"/>
        <v>543</v>
      </c>
      <c r="N28" s="368" t="s">
        <v>224</v>
      </c>
      <c r="O28" s="28" t="str">
        <f t="shared" si="1"/>
        <v>2</v>
      </c>
    </row>
    <row r="29" spans="1:16" ht="23.1" customHeight="1" x14ac:dyDescent="0.25">
      <c r="A29" s="41">
        <v>24</v>
      </c>
      <c r="B29" s="88" t="s">
        <v>208</v>
      </c>
      <c r="C29" s="89"/>
      <c r="D29" s="369" t="s">
        <v>91</v>
      </c>
      <c r="E29" s="574" t="s">
        <v>117</v>
      </c>
      <c r="F29" s="574"/>
      <c r="G29" s="193">
        <v>84</v>
      </c>
      <c r="H29" s="193">
        <v>92</v>
      </c>
      <c r="I29" s="193">
        <v>93</v>
      </c>
      <c r="J29" s="193">
        <v>87</v>
      </c>
      <c r="K29" s="193">
        <v>93</v>
      </c>
      <c r="L29" s="193">
        <v>93</v>
      </c>
      <c r="M29" s="91">
        <f t="shared" si="0"/>
        <v>542</v>
      </c>
      <c r="N29" s="368" t="s">
        <v>224</v>
      </c>
      <c r="O29" s="28" t="str">
        <f t="shared" si="1"/>
        <v>2</v>
      </c>
    </row>
    <row r="30" spans="1:16" ht="23.1" customHeight="1" x14ac:dyDescent="0.25">
      <c r="A30" s="41">
        <v>25</v>
      </c>
      <c r="B30" s="88" t="s">
        <v>59</v>
      </c>
      <c r="C30" s="89"/>
      <c r="D30" s="369" t="s">
        <v>13</v>
      </c>
      <c r="E30" s="574" t="s">
        <v>88</v>
      </c>
      <c r="F30" s="574"/>
      <c r="G30" s="193">
        <v>89</v>
      </c>
      <c r="H30" s="193">
        <v>90</v>
      </c>
      <c r="I30" s="193">
        <v>90</v>
      </c>
      <c r="J30" s="193">
        <v>90</v>
      </c>
      <c r="K30" s="193">
        <v>88</v>
      </c>
      <c r="L30" s="193">
        <v>86</v>
      </c>
      <c r="M30" s="91">
        <f t="shared" si="0"/>
        <v>533</v>
      </c>
      <c r="N30" s="368" t="s">
        <v>220</v>
      </c>
      <c r="O30" s="28" t="str">
        <f t="shared" si="1"/>
        <v>2</v>
      </c>
    </row>
    <row r="31" spans="1:16" ht="23.1" customHeight="1" x14ac:dyDescent="0.25">
      <c r="A31" s="41">
        <v>26</v>
      </c>
      <c r="B31" s="88" t="s">
        <v>352</v>
      </c>
      <c r="C31" s="89"/>
      <c r="D31" s="369" t="s">
        <v>180</v>
      </c>
      <c r="E31" s="574" t="s">
        <v>353</v>
      </c>
      <c r="F31" s="574"/>
      <c r="G31" s="193">
        <v>87</v>
      </c>
      <c r="H31" s="193">
        <v>87</v>
      </c>
      <c r="I31" s="193">
        <v>83</v>
      </c>
      <c r="J31" s="193">
        <v>87</v>
      </c>
      <c r="K31" s="193">
        <v>90</v>
      </c>
      <c r="L31" s="193">
        <v>88</v>
      </c>
      <c r="M31" s="91">
        <f t="shared" ref="M31:M33" si="2">SUM(G31:L31)</f>
        <v>522</v>
      </c>
      <c r="N31" s="368" t="s">
        <v>225</v>
      </c>
      <c r="O31" s="28" t="str">
        <f t="shared" ref="O31:O33" si="3">IF(OR(AND(M31&gt;0,M31&lt;530),M31=0,M31=529),"-",IF(OR(AND(M31&gt;529,M31&lt;550),M31=530,M31=549),"2",IF(OR(AND(M31&gt;549,M31&lt;565),M31=550,M31=564),"1",IF(OR(AND(M31&gt;564,M31&lt;575),M31=565,M31=574),"КМС",IF(OR(AND(M31&gt;574,M31&lt;584),M31=575,M31=584),"МС",IF(OR(AND(M31&gt;584,M31&lt;601),M31=585,M31=600),"МСМК",))))))</f>
        <v>-</v>
      </c>
    </row>
    <row r="32" spans="1:16" ht="23.1" customHeight="1" x14ac:dyDescent="0.25">
      <c r="A32" s="41">
        <v>27</v>
      </c>
      <c r="B32" s="88" t="s">
        <v>211</v>
      </c>
      <c r="C32" s="89"/>
      <c r="D32" s="369" t="s">
        <v>120</v>
      </c>
      <c r="E32" s="574" t="s">
        <v>212</v>
      </c>
      <c r="F32" s="574"/>
      <c r="G32" s="193">
        <v>88</v>
      </c>
      <c r="H32" s="193">
        <v>85</v>
      </c>
      <c r="I32" s="193">
        <v>89</v>
      </c>
      <c r="J32" s="193">
        <v>85</v>
      </c>
      <c r="K32" s="193">
        <v>86</v>
      </c>
      <c r="L32" s="193">
        <v>88</v>
      </c>
      <c r="M32" s="91">
        <f t="shared" si="2"/>
        <v>521</v>
      </c>
      <c r="N32" s="368" t="s">
        <v>371</v>
      </c>
      <c r="O32" s="28" t="str">
        <f t="shared" si="3"/>
        <v>-</v>
      </c>
    </row>
    <row r="33" spans="1:15" ht="23.1" customHeight="1" x14ac:dyDescent="0.25">
      <c r="A33" s="41">
        <v>28</v>
      </c>
      <c r="B33" s="88" t="s">
        <v>355</v>
      </c>
      <c r="C33" s="89"/>
      <c r="D33" s="369" t="s">
        <v>356</v>
      </c>
      <c r="E33" s="574" t="s">
        <v>204</v>
      </c>
      <c r="F33" s="574"/>
      <c r="G33" s="193">
        <v>82</v>
      </c>
      <c r="H33" s="193">
        <v>87</v>
      </c>
      <c r="I33" s="193">
        <v>86</v>
      </c>
      <c r="J33" s="193">
        <v>84</v>
      </c>
      <c r="K33" s="193">
        <v>92</v>
      </c>
      <c r="L33" s="193">
        <v>88</v>
      </c>
      <c r="M33" s="91">
        <f t="shared" si="2"/>
        <v>519</v>
      </c>
      <c r="N33" s="368" t="s">
        <v>225</v>
      </c>
      <c r="O33" s="28" t="str">
        <f t="shared" si="3"/>
        <v>-</v>
      </c>
    </row>
    <row r="34" spans="1:15" ht="11.25" customHeight="1" x14ac:dyDescent="0.2">
      <c r="M34" s="91"/>
      <c r="N34" s="191"/>
      <c r="O34" s="28"/>
    </row>
    <row r="35" spans="1:15" ht="18" customHeight="1" x14ac:dyDescent="0.3">
      <c r="B35" s="63" t="s">
        <v>183</v>
      </c>
      <c r="C35" s="63"/>
      <c r="D35" s="92"/>
      <c r="E35" s="93"/>
      <c r="F35" s="94"/>
      <c r="G35" s="94"/>
      <c r="H35" s="97"/>
      <c r="I35"/>
      <c r="J35" s="97" t="s">
        <v>9</v>
      </c>
      <c r="L35" s="95"/>
      <c r="M35"/>
      <c r="N35" s="191"/>
      <c r="O35" s="28"/>
    </row>
    <row r="36" spans="1:15" ht="15" customHeight="1" x14ac:dyDescent="0.3">
      <c r="B36" s="63"/>
      <c r="C36" s="63"/>
      <c r="D36" s="92"/>
      <c r="E36" s="93"/>
      <c r="F36" s="94"/>
      <c r="G36" s="94"/>
      <c r="H36" s="97"/>
      <c r="I36"/>
      <c r="J36" s="99"/>
      <c r="L36" s="95"/>
      <c r="M36"/>
      <c r="N36" s="191"/>
      <c r="O36" s="28"/>
    </row>
    <row r="37" spans="1:15" ht="18" customHeight="1" x14ac:dyDescent="0.25">
      <c r="B37" s="100" t="s">
        <v>184</v>
      </c>
      <c r="C37" s="100"/>
      <c r="D37" s="100"/>
      <c r="E37" s="100"/>
      <c r="F37" s="100"/>
      <c r="G37" s="101"/>
      <c r="H37" s="97"/>
      <c r="I37"/>
      <c r="J37" s="97" t="s">
        <v>318</v>
      </c>
      <c r="L37" s="95"/>
      <c r="M37"/>
    </row>
    <row r="38" spans="1:15" ht="18" customHeight="1" x14ac:dyDescent="0.2"/>
    <row r="39" spans="1:15" ht="18" customHeight="1" x14ac:dyDescent="0.2"/>
    <row r="40" spans="1:15" ht="18" customHeight="1" x14ac:dyDescent="0.2"/>
    <row r="41" spans="1:15" ht="18" customHeight="1" x14ac:dyDescent="0.2"/>
    <row r="42" spans="1:15" ht="18" customHeight="1" x14ac:dyDescent="0.2"/>
    <row r="43" spans="1:15" ht="18" customHeight="1" x14ac:dyDescent="0.2"/>
    <row r="44" spans="1:15" ht="18" customHeight="1" x14ac:dyDescent="0.2"/>
    <row r="45" spans="1:15" ht="18" customHeight="1" x14ac:dyDescent="0.2"/>
    <row r="47" spans="1:15" ht="23.25" customHeight="1" x14ac:dyDescent="0.2"/>
  </sheetData>
  <sortState ref="A8:F35">
    <sortCondition ref="A8:A35"/>
  </sortState>
  <mergeCells count="37">
    <mergeCell ref="E33:F33"/>
    <mergeCell ref="E6:F6"/>
    <mergeCell ref="E7:F7"/>
    <mergeCell ref="E8:F8"/>
    <mergeCell ref="E31:F31"/>
    <mergeCell ref="E32:F32"/>
    <mergeCell ref="E14:F14"/>
    <mergeCell ref="E15:F15"/>
    <mergeCell ref="E16:F16"/>
    <mergeCell ref="E9:F9"/>
    <mergeCell ref="E10:F10"/>
    <mergeCell ref="E11:F11"/>
    <mergeCell ref="E12:F12"/>
    <mergeCell ref="E13:F13"/>
    <mergeCell ref="E30:F30"/>
    <mergeCell ref="E27:F27"/>
    <mergeCell ref="E28:F28"/>
    <mergeCell ref="E29:F29"/>
    <mergeCell ref="E17:F17"/>
    <mergeCell ref="E18:F18"/>
    <mergeCell ref="E22:F22"/>
    <mergeCell ref="E23:F23"/>
    <mergeCell ref="E26:F26"/>
    <mergeCell ref="E24:F24"/>
    <mergeCell ref="E19:F19"/>
    <mergeCell ref="E20:F20"/>
    <mergeCell ref="E21:F21"/>
    <mergeCell ref="E25:F25"/>
    <mergeCell ref="P4:P5"/>
    <mergeCell ref="A1:P1"/>
    <mergeCell ref="A3:B3"/>
    <mergeCell ref="A2:O2"/>
    <mergeCell ref="M4:N5"/>
    <mergeCell ref="O4:O5"/>
    <mergeCell ref="D4:D5"/>
    <mergeCell ref="B4:C5"/>
    <mergeCell ref="A4:A5"/>
  </mergeCells>
  <conditionalFormatting sqref="E37:G37">
    <cfRule type="cellIs" dxfId="53" priority="1" stopIfTrue="1" operator="equal">
      <formula>0</formula>
    </cfRule>
  </conditionalFormatting>
  <conditionalFormatting sqref="L35:L37">
    <cfRule type="cellIs" dxfId="52" priority="2" stopIfTrue="1" operator="equal">
      <formula>0</formula>
    </cfRule>
  </conditionalFormatting>
  <pageMargins left="0.23622047244094491" right="0" top="0" bottom="0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1"/>
  <sheetViews>
    <sheetView topLeftCell="A67" zoomScale="120" zoomScaleNormal="120" workbookViewId="0">
      <selection activeCell="K10" sqref="K10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4" style="8" customWidth="1"/>
    <col min="5" max="19" width="3.7109375" style="8" customWidth="1"/>
    <col min="20" max="20" width="4.7109375" style="8" customWidth="1"/>
    <col min="21" max="21" width="9.28515625" style="8" customWidth="1"/>
    <col min="22" max="28" width="6.7109375" style="8" customWidth="1"/>
    <col min="29" max="16384" width="9.140625" style="8"/>
  </cols>
  <sheetData>
    <row r="1" spans="1:25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25" ht="15.75" x14ac:dyDescent="0.25">
      <c r="D2" s="106"/>
      <c r="E2" s="105"/>
      <c r="F2" s="106" t="s">
        <v>251</v>
      </c>
      <c r="G2" s="106"/>
      <c r="H2" s="562" t="s">
        <v>376</v>
      </c>
      <c r="I2" s="562"/>
      <c r="J2" s="562"/>
      <c r="K2" s="562"/>
      <c r="L2" s="562"/>
      <c r="M2" s="105"/>
      <c r="N2" s="105"/>
      <c r="O2" s="105"/>
      <c r="P2" s="105"/>
      <c r="Q2" s="105"/>
      <c r="R2" s="105"/>
    </row>
    <row r="3" spans="1:25" ht="15.75" x14ac:dyDescent="0.25">
      <c r="D3" s="106"/>
      <c r="E3" s="106" t="s">
        <v>341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106"/>
      <c r="R3" s="106"/>
    </row>
    <row r="4" spans="1:25" ht="15" customHeight="1" x14ac:dyDescent="0.25">
      <c r="D4" s="106" t="s">
        <v>253</v>
      </c>
      <c r="E4" s="106"/>
      <c r="F4" s="106"/>
      <c r="G4" s="524" t="s">
        <v>375</v>
      </c>
      <c r="H4" s="524"/>
      <c r="I4" s="524"/>
      <c r="J4" s="524"/>
      <c r="K4" s="524"/>
      <c r="L4" s="524"/>
      <c r="M4" s="524"/>
      <c r="N4" s="106"/>
      <c r="O4" s="106"/>
      <c r="P4" s="106"/>
      <c r="Q4" s="106"/>
      <c r="R4" s="106"/>
    </row>
    <row r="5" spans="1:25" ht="15" customHeight="1" x14ac:dyDescent="0.2">
      <c r="A5" s="539">
        <v>44600</v>
      </c>
      <c r="B5" s="539"/>
      <c r="C5" s="539"/>
      <c r="D5" s="351"/>
      <c r="E5" s="351"/>
      <c r="F5" s="9"/>
      <c r="G5" s="9"/>
      <c r="H5" s="9"/>
      <c r="I5" s="9"/>
      <c r="J5" s="9"/>
      <c r="K5" s="39"/>
      <c r="R5" s="8" t="s">
        <v>34</v>
      </c>
    </row>
    <row r="6" spans="1:25" ht="15.75" x14ac:dyDescent="0.25">
      <c r="A6" s="528" t="s">
        <v>65</v>
      </c>
      <c r="B6" s="530" t="s">
        <v>0</v>
      </c>
      <c r="C6" s="531"/>
      <c r="D6" s="532"/>
      <c r="E6" s="186"/>
      <c r="F6" s="187"/>
      <c r="G6" s="187"/>
      <c r="H6" s="187"/>
      <c r="I6" s="188"/>
      <c r="J6" s="187"/>
      <c r="K6" s="187" t="s">
        <v>37</v>
      </c>
      <c r="L6" s="187"/>
      <c r="M6" s="187"/>
      <c r="N6" s="187"/>
      <c r="O6" s="187"/>
      <c r="P6" s="187"/>
      <c r="Q6" s="187"/>
      <c r="R6" s="187"/>
      <c r="S6" s="188"/>
      <c r="T6" s="522" t="s">
        <v>2</v>
      </c>
    </row>
    <row r="7" spans="1:25" ht="13.5" thickBot="1" x14ac:dyDescent="0.25">
      <c r="A7" s="566"/>
      <c r="B7" s="533"/>
      <c r="C7" s="534"/>
      <c r="D7" s="535"/>
      <c r="E7" s="189">
        <v>1</v>
      </c>
      <c r="F7" s="189">
        <v>2</v>
      </c>
      <c r="G7" s="189">
        <v>3</v>
      </c>
      <c r="H7" s="189">
        <v>4</v>
      </c>
      <c r="I7" s="189">
        <v>5</v>
      </c>
      <c r="J7" s="189">
        <v>6</v>
      </c>
      <c r="K7" s="189">
        <v>7</v>
      </c>
      <c r="L7" s="189">
        <v>8</v>
      </c>
      <c r="M7" s="189">
        <v>9</v>
      </c>
      <c r="N7" s="189">
        <v>10</v>
      </c>
      <c r="O7" s="189">
        <v>11</v>
      </c>
      <c r="P7" s="189">
        <v>12</v>
      </c>
      <c r="Q7" s="189">
        <v>13</v>
      </c>
      <c r="R7" s="189">
        <v>14</v>
      </c>
      <c r="S7" s="189">
        <v>15</v>
      </c>
      <c r="T7" s="523"/>
    </row>
    <row r="8" spans="1:25" ht="27" customHeight="1" thickBot="1" x14ac:dyDescent="0.25">
      <c r="A8" s="525">
        <v>1</v>
      </c>
      <c r="B8" s="521" t="s">
        <v>31</v>
      </c>
      <c r="C8" s="521"/>
      <c r="D8" s="521"/>
      <c r="E8" s="345">
        <v>2</v>
      </c>
      <c r="F8" s="345">
        <v>2</v>
      </c>
      <c r="G8" s="345">
        <v>3</v>
      </c>
      <c r="H8" s="345">
        <v>2</v>
      </c>
      <c r="I8" s="345">
        <v>4</v>
      </c>
      <c r="J8" s="345">
        <v>1</v>
      </c>
      <c r="K8" s="345">
        <v>4</v>
      </c>
      <c r="L8" s="345">
        <v>2</v>
      </c>
      <c r="M8" s="345">
        <v>3</v>
      </c>
      <c r="N8" s="345">
        <v>3</v>
      </c>
      <c r="O8" s="345">
        <v>3</v>
      </c>
      <c r="P8" s="345">
        <v>2</v>
      </c>
      <c r="Q8" s="345">
        <v>3</v>
      </c>
      <c r="R8" s="345">
        <v>2</v>
      </c>
      <c r="S8" s="345">
        <v>3</v>
      </c>
      <c r="T8" s="209">
        <f>SUM(C8:S8)</f>
        <v>39</v>
      </c>
    </row>
    <row r="9" spans="1:25" ht="25.5" customHeight="1" thickBot="1" x14ac:dyDescent="0.25">
      <c r="A9" s="526"/>
      <c r="B9" s="344" t="s">
        <v>249</v>
      </c>
      <c r="C9" s="208">
        <v>1</v>
      </c>
      <c r="D9" s="208">
        <v>2</v>
      </c>
      <c r="E9" s="208">
        <v>2</v>
      </c>
      <c r="F9" s="208">
        <v>2</v>
      </c>
      <c r="G9" s="208">
        <v>0</v>
      </c>
      <c r="H9" s="208">
        <v>2</v>
      </c>
      <c r="I9" s="208">
        <v>0</v>
      </c>
      <c r="J9" s="208">
        <v>2</v>
      </c>
      <c r="K9" s="208">
        <v>1</v>
      </c>
      <c r="L9" s="208">
        <v>0</v>
      </c>
      <c r="M9" s="208">
        <v>2</v>
      </c>
      <c r="N9" s="208">
        <v>2</v>
      </c>
      <c r="O9" s="208"/>
      <c r="P9" s="208"/>
      <c r="Q9" s="208"/>
      <c r="R9" s="208"/>
      <c r="S9" s="210"/>
      <c r="T9" s="209">
        <f>SUM(C9:S9)</f>
        <v>16</v>
      </c>
    </row>
    <row r="10" spans="1:25" ht="27.75" customHeight="1" thickBot="1" x14ac:dyDescent="0.25">
      <c r="A10" s="525">
        <v>2</v>
      </c>
      <c r="B10" s="521" t="s">
        <v>231</v>
      </c>
      <c r="C10" s="521"/>
      <c r="D10" s="521"/>
      <c r="E10" s="345">
        <v>4</v>
      </c>
      <c r="F10" s="345">
        <v>3</v>
      </c>
      <c r="G10" s="345">
        <v>4</v>
      </c>
      <c r="H10" s="345">
        <v>4</v>
      </c>
      <c r="I10" s="345">
        <v>3</v>
      </c>
      <c r="J10" s="345">
        <v>4</v>
      </c>
      <c r="K10" s="345">
        <v>2</v>
      </c>
      <c r="L10" s="345">
        <v>4</v>
      </c>
      <c r="M10" s="345">
        <v>4</v>
      </c>
      <c r="N10" s="345">
        <v>4</v>
      </c>
      <c r="O10" s="345">
        <v>3</v>
      </c>
      <c r="P10" s="345">
        <v>1</v>
      </c>
      <c r="Q10" s="345">
        <v>1</v>
      </c>
      <c r="R10" s="345">
        <v>1</v>
      </c>
      <c r="S10" s="345">
        <v>2</v>
      </c>
      <c r="T10" s="209">
        <f>SUM(C10:S10)</f>
        <v>44</v>
      </c>
      <c r="Y10" s="119"/>
    </row>
    <row r="11" spans="1:25" ht="25.5" customHeight="1" thickBot="1" x14ac:dyDescent="0.25">
      <c r="A11" s="526"/>
      <c r="B11" s="207" t="s">
        <v>249</v>
      </c>
      <c r="C11" s="208">
        <v>1</v>
      </c>
      <c r="D11" s="208">
        <v>0</v>
      </c>
      <c r="E11" s="208">
        <v>0</v>
      </c>
      <c r="F11" s="208">
        <v>0</v>
      </c>
      <c r="G11" s="208">
        <v>2</v>
      </c>
      <c r="H11" s="208">
        <v>0</v>
      </c>
      <c r="I11" s="208">
        <v>2</v>
      </c>
      <c r="J11" s="208">
        <v>0</v>
      </c>
      <c r="K11" s="208">
        <v>1</v>
      </c>
      <c r="L11" s="208">
        <v>2</v>
      </c>
      <c r="M11" s="208">
        <v>0</v>
      </c>
      <c r="N11" s="208">
        <v>0</v>
      </c>
      <c r="O11" s="208"/>
      <c r="P11" s="208"/>
      <c r="Q11" s="208"/>
      <c r="R11" s="208"/>
      <c r="S11" s="208"/>
      <c r="T11" s="209">
        <f>SUM(C11:S11)</f>
        <v>8</v>
      </c>
      <c r="Y11" s="119"/>
    </row>
    <row r="12" spans="1:25" ht="28.5" customHeight="1" thickBot="1" x14ac:dyDescent="0.25">
      <c r="A12" s="365">
        <v>3</v>
      </c>
      <c r="B12" s="521" t="s">
        <v>15</v>
      </c>
      <c r="C12" s="521"/>
      <c r="D12" s="521"/>
      <c r="E12" s="229">
        <v>3</v>
      </c>
      <c r="F12" s="229">
        <v>4</v>
      </c>
      <c r="G12" s="229">
        <v>1</v>
      </c>
      <c r="H12" s="229">
        <v>4</v>
      </c>
      <c r="I12" s="229">
        <v>3</v>
      </c>
      <c r="J12" s="229">
        <v>3</v>
      </c>
      <c r="K12" s="229">
        <v>3</v>
      </c>
      <c r="L12" s="229">
        <v>1</v>
      </c>
      <c r="M12" s="229">
        <v>1</v>
      </c>
      <c r="N12" s="229">
        <v>2</v>
      </c>
      <c r="O12" s="229">
        <v>1</v>
      </c>
      <c r="P12" s="229">
        <v>3</v>
      </c>
      <c r="Q12" s="229">
        <v>2</v>
      </c>
      <c r="R12" s="229">
        <v>3</v>
      </c>
      <c r="S12" s="230">
        <v>1</v>
      </c>
      <c r="T12" s="209">
        <f t="shared" ref="T12:T13" si="0">SUM(C12:S12)</f>
        <v>35</v>
      </c>
      <c r="Y12" s="119"/>
    </row>
    <row r="13" spans="1:25" ht="25.5" customHeight="1" thickBot="1" x14ac:dyDescent="0.25">
      <c r="A13" s="350">
        <v>4</v>
      </c>
      <c r="B13" s="560" t="s">
        <v>229</v>
      </c>
      <c r="C13" s="561"/>
      <c r="D13" s="561"/>
      <c r="E13" s="231">
        <v>1</v>
      </c>
      <c r="F13" s="231">
        <v>1</v>
      </c>
      <c r="G13" s="231">
        <v>2</v>
      </c>
      <c r="H13" s="231">
        <v>2</v>
      </c>
      <c r="I13" s="231">
        <v>1</v>
      </c>
      <c r="J13" s="231">
        <v>2</v>
      </c>
      <c r="K13" s="231">
        <v>1</v>
      </c>
      <c r="L13" s="231">
        <v>3</v>
      </c>
      <c r="M13" s="231">
        <v>2</v>
      </c>
      <c r="N13" s="231">
        <v>1</v>
      </c>
      <c r="O13" s="203"/>
      <c r="P13" s="203"/>
      <c r="Q13" s="203"/>
      <c r="R13" s="203"/>
      <c r="S13" s="220"/>
      <c r="T13" s="209">
        <f t="shared" si="0"/>
        <v>16</v>
      </c>
      <c r="Y13" s="119"/>
    </row>
    <row r="14" spans="1:25" ht="14.25" customHeight="1" x14ac:dyDescent="0.2">
      <c r="A14" s="371"/>
      <c r="B14" s="372"/>
      <c r="C14" s="372"/>
      <c r="D14" s="372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76"/>
      <c r="Y14" s="119"/>
    </row>
    <row r="15" spans="1:25" ht="17.25" customHeight="1" x14ac:dyDescent="0.25">
      <c r="D15" s="106"/>
      <c r="E15" s="106" t="s">
        <v>255</v>
      </c>
      <c r="F15" s="524" t="s">
        <v>256</v>
      </c>
      <c r="G15" s="524"/>
      <c r="H15" s="524"/>
      <c r="I15" s="524"/>
      <c r="J15" s="524"/>
      <c r="K15" s="524"/>
      <c r="L15" s="524"/>
      <c r="M15" s="524"/>
      <c r="N15" s="524"/>
      <c r="O15" s="106"/>
      <c r="P15" s="106"/>
      <c r="Q15" s="106"/>
      <c r="R15" s="106"/>
      <c r="Y15" s="119"/>
    </row>
    <row r="16" spans="1:25" ht="15.75" customHeight="1" x14ac:dyDescent="0.25">
      <c r="D16" s="106" t="s">
        <v>248</v>
      </c>
      <c r="E16" s="106"/>
      <c r="F16" s="106"/>
      <c r="G16" s="536" t="s">
        <v>375</v>
      </c>
      <c r="H16" s="536"/>
      <c r="I16" s="536"/>
      <c r="J16" s="536"/>
      <c r="K16" s="536"/>
      <c r="L16" s="536"/>
      <c r="M16" s="536"/>
      <c r="N16" s="106"/>
      <c r="O16" s="106"/>
      <c r="P16" s="106"/>
      <c r="Q16" s="106"/>
      <c r="R16" s="106"/>
      <c r="Y16" s="119"/>
    </row>
    <row r="17" spans="1:25" ht="15" customHeight="1" x14ac:dyDescent="0.25">
      <c r="A17" s="528" t="s">
        <v>65</v>
      </c>
      <c r="B17" s="530" t="s">
        <v>0</v>
      </c>
      <c r="C17" s="531"/>
      <c r="D17" s="532"/>
      <c r="E17" s="186"/>
      <c r="F17" s="187"/>
      <c r="G17" s="187"/>
      <c r="H17" s="187"/>
      <c r="I17" s="187" t="s">
        <v>37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8"/>
      <c r="T17" s="522" t="s">
        <v>2</v>
      </c>
      <c r="U17" s="340" t="s">
        <v>321</v>
      </c>
      <c r="Y17" s="119"/>
    </row>
    <row r="18" spans="1:25" ht="15.75" customHeight="1" thickBot="1" x14ac:dyDescent="0.25">
      <c r="A18" s="529"/>
      <c r="B18" s="533"/>
      <c r="C18" s="534"/>
      <c r="D18" s="535"/>
      <c r="E18" s="189">
        <v>1</v>
      </c>
      <c r="F18" s="189">
        <v>2</v>
      </c>
      <c r="G18" s="189">
        <v>3</v>
      </c>
      <c r="H18" s="189">
        <v>4</v>
      </c>
      <c r="I18" s="189">
        <v>5</v>
      </c>
      <c r="J18" s="189">
        <v>6</v>
      </c>
      <c r="K18" s="189">
        <v>7</v>
      </c>
      <c r="L18" s="189">
        <v>8</v>
      </c>
      <c r="M18" s="189">
        <v>9</v>
      </c>
      <c r="N18" s="189">
        <v>10</v>
      </c>
      <c r="O18" s="189">
        <v>11</v>
      </c>
      <c r="P18" s="189">
        <v>12</v>
      </c>
      <c r="Q18" s="189">
        <v>13</v>
      </c>
      <c r="R18" s="189">
        <v>14</v>
      </c>
      <c r="S18" s="189">
        <v>15</v>
      </c>
      <c r="T18" s="523"/>
      <c r="U18" s="341" t="s">
        <v>322</v>
      </c>
    </row>
    <row r="19" spans="1:25" ht="29.1" customHeight="1" thickBot="1" x14ac:dyDescent="0.25">
      <c r="A19" s="354" t="s">
        <v>273</v>
      </c>
      <c r="B19" s="521" t="s">
        <v>229</v>
      </c>
      <c r="C19" s="521"/>
      <c r="D19" s="521"/>
      <c r="E19" s="329">
        <v>2</v>
      </c>
      <c r="F19" s="329">
        <v>4</v>
      </c>
      <c r="G19" s="329">
        <v>3</v>
      </c>
      <c r="H19" s="329">
        <v>3</v>
      </c>
      <c r="I19" s="329">
        <v>2</v>
      </c>
      <c r="J19" s="329">
        <v>1</v>
      </c>
      <c r="K19" s="329">
        <v>3</v>
      </c>
      <c r="L19" s="329">
        <v>3</v>
      </c>
      <c r="M19" s="329">
        <v>4</v>
      </c>
      <c r="N19" s="329">
        <v>4</v>
      </c>
      <c r="O19" s="329">
        <v>3</v>
      </c>
      <c r="P19" s="329">
        <v>2</v>
      </c>
      <c r="Q19" s="329">
        <v>2</v>
      </c>
      <c r="R19" s="329">
        <v>2</v>
      </c>
      <c r="S19" s="330">
        <v>1</v>
      </c>
      <c r="T19" s="209">
        <f>SUM(C19:S19)</f>
        <v>39</v>
      </c>
      <c r="U19" s="373">
        <v>583</v>
      </c>
      <c r="W19" s="190"/>
    </row>
    <row r="20" spans="1:25" ht="29.1" customHeight="1" thickBot="1" x14ac:dyDescent="0.25">
      <c r="A20" s="354" t="s">
        <v>273</v>
      </c>
      <c r="B20" s="521" t="s">
        <v>31</v>
      </c>
      <c r="C20" s="521"/>
      <c r="D20" s="521"/>
      <c r="E20" s="329">
        <v>4</v>
      </c>
      <c r="F20" s="329">
        <v>2</v>
      </c>
      <c r="G20" s="329">
        <v>2</v>
      </c>
      <c r="H20" s="329">
        <v>2</v>
      </c>
      <c r="I20" s="329">
        <v>4</v>
      </c>
      <c r="J20" s="329">
        <v>4</v>
      </c>
      <c r="K20" s="329">
        <v>2</v>
      </c>
      <c r="L20" s="329">
        <v>4</v>
      </c>
      <c r="M20" s="329">
        <v>2</v>
      </c>
      <c r="N20" s="329">
        <v>1</v>
      </c>
      <c r="O20" s="329">
        <v>1</v>
      </c>
      <c r="P20" s="329">
        <v>1</v>
      </c>
      <c r="Q20" s="329">
        <v>3</v>
      </c>
      <c r="R20" s="329">
        <v>1</v>
      </c>
      <c r="S20" s="330">
        <v>3</v>
      </c>
      <c r="T20" s="209">
        <f t="shared" ref="T20:T22" si="1">SUM(C20:S20)</f>
        <v>36</v>
      </c>
      <c r="U20" s="373">
        <v>571</v>
      </c>
      <c r="X20" s="88"/>
    </row>
    <row r="21" spans="1:25" ht="29.1" customHeight="1" thickBot="1" x14ac:dyDescent="0.25">
      <c r="A21" s="354">
        <v>5</v>
      </c>
      <c r="B21" s="521" t="s">
        <v>33</v>
      </c>
      <c r="C21" s="521"/>
      <c r="D21" s="521"/>
      <c r="E21" s="329">
        <v>2</v>
      </c>
      <c r="F21" s="329">
        <v>3</v>
      </c>
      <c r="G21" s="329">
        <v>4</v>
      </c>
      <c r="H21" s="329">
        <v>1</v>
      </c>
      <c r="I21" s="329">
        <v>3</v>
      </c>
      <c r="J21" s="329">
        <v>2</v>
      </c>
      <c r="K21" s="329">
        <v>4</v>
      </c>
      <c r="L21" s="329">
        <v>1</v>
      </c>
      <c r="M21" s="329">
        <v>1</v>
      </c>
      <c r="N21" s="329">
        <v>3</v>
      </c>
      <c r="O21" s="329">
        <v>2</v>
      </c>
      <c r="P21" s="329">
        <v>3</v>
      </c>
      <c r="Q21" s="329">
        <v>1</v>
      </c>
      <c r="R21" s="329">
        <v>3</v>
      </c>
      <c r="S21" s="330">
        <v>2</v>
      </c>
      <c r="T21" s="209">
        <f t="shared" si="1"/>
        <v>35</v>
      </c>
      <c r="U21" s="374">
        <v>561</v>
      </c>
      <c r="X21" s="88"/>
    </row>
    <row r="22" spans="1:25" ht="29.1" customHeight="1" thickBot="1" x14ac:dyDescent="0.25">
      <c r="A22" s="356">
        <v>7</v>
      </c>
      <c r="B22" s="527" t="s">
        <v>139</v>
      </c>
      <c r="C22" s="527"/>
      <c r="D22" s="527"/>
      <c r="E22" s="331">
        <v>3</v>
      </c>
      <c r="F22" s="331">
        <v>1</v>
      </c>
      <c r="G22" s="331">
        <v>1</v>
      </c>
      <c r="H22" s="331">
        <v>4</v>
      </c>
      <c r="I22" s="331">
        <v>1</v>
      </c>
      <c r="J22" s="331">
        <v>3</v>
      </c>
      <c r="K22" s="331">
        <v>1</v>
      </c>
      <c r="L22" s="331">
        <v>2</v>
      </c>
      <c r="M22" s="331">
        <v>4</v>
      </c>
      <c r="N22" s="331">
        <v>3</v>
      </c>
      <c r="O22" s="331"/>
      <c r="P22" s="331"/>
      <c r="Q22" s="331"/>
      <c r="R22" s="331"/>
      <c r="S22" s="332"/>
      <c r="T22" s="209">
        <f t="shared" si="1"/>
        <v>23</v>
      </c>
      <c r="U22" s="374">
        <v>566</v>
      </c>
      <c r="X22" s="88"/>
    </row>
    <row r="23" spans="1:25" ht="15" customHeight="1" x14ac:dyDescent="0.2">
      <c r="A23" s="355"/>
      <c r="B23" s="353"/>
      <c r="C23" s="353"/>
      <c r="D23" s="3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355"/>
      <c r="X23" s="88"/>
    </row>
    <row r="24" spans="1:25" ht="16.5" customHeight="1" x14ac:dyDescent="0.25">
      <c r="D24" s="106"/>
      <c r="E24" s="106"/>
      <c r="F24" s="576" t="s">
        <v>257</v>
      </c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61"/>
      <c r="R24" s="61"/>
      <c r="S24" s="61"/>
      <c r="T24" s="355"/>
      <c r="X24" s="88"/>
    </row>
    <row r="25" spans="1:25" ht="15" customHeight="1" x14ac:dyDescent="0.25">
      <c r="D25" s="106" t="s">
        <v>248</v>
      </c>
      <c r="E25" s="328"/>
      <c r="F25" s="328"/>
      <c r="G25" s="536" t="s">
        <v>375</v>
      </c>
      <c r="H25" s="536"/>
      <c r="I25" s="536"/>
      <c r="J25" s="536"/>
      <c r="K25" s="536"/>
      <c r="L25" s="536"/>
      <c r="M25" s="536"/>
      <c r="N25" s="203"/>
      <c r="O25" s="203"/>
      <c r="P25" s="203"/>
      <c r="Q25" s="61"/>
      <c r="R25" s="61"/>
      <c r="S25" s="61"/>
      <c r="T25" s="355"/>
      <c r="X25" s="88"/>
    </row>
    <row r="26" spans="1:25" ht="15" customHeight="1" x14ac:dyDescent="0.25">
      <c r="A26" s="528" t="s">
        <v>65</v>
      </c>
      <c r="B26" s="530" t="s">
        <v>0</v>
      </c>
      <c r="C26" s="531"/>
      <c r="D26" s="532"/>
      <c r="E26" s="370"/>
      <c r="F26" s="328"/>
      <c r="G26" s="328"/>
      <c r="H26" s="328"/>
      <c r="J26" s="328"/>
      <c r="K26" s="328" t="s">
        <v>37</v>
      </c>
      <c r="L26" s="328"/>
      <c r="M26" s="328"/>
      <c r="N26" s="328"/>
      <c r="O26" s="328"/>
      <c r="P26" s="328"/>
      <c r="Q26" s="187"/>
      <c r="R26" s="187"/>
      <c r="S26" s="188"/>
      <c r="T26" s="522" t="s">
        <v>2</v>
      </c>
      <c r="U26" s="340" t="s">
        <v>321</v>
      </c>
      <c r="X26" s="88"/>
    </row>
    <row r="27" spans="1:25" ht="15" customHeight="1" thickBot="1" x14ac:dyDescent="0.25">
      <c r="A27" s="529"/>
      <c r="B27" s="533"/>
      <c r="C27" s="534"/>
      <c r="D27" s="535"/>
      <c r="E27" s="189">
        <v>1</v>
      </c>
      <c r="F27" s="189">
        <v>2</v>
      </c>
      <c r="G27" s="189">
        <v>3</v>
      </c>
      <c r="H27" s="189">
        <v>4</v>
      </c>
      <c r="I27" s="189">
        <v>5</v>
      </c>
      <c r="J27" s="189">
        <v>6</v>
      </c>
      <c r="K27" s="189">
        <v>7</v>
      </c>
      <c r="L27" s="189">
        <v>8</v>
      </c>
      <c r="M27" s="189">
        <v>9</v>
      </c>
      <c r="N27" s="189">
        <v>10</v>
      </c>
      <c r="O27" s="189">
        <v>11</v>
      </c>
      <c r="P27" s="189">
        <v>12</v>
      </c>
      <c r="Q27" s="189">
        <v>13</v>
      </c>
      <c r="R27" s="189">
        <v>14</v>
      </c>
      <c r="S27" s="189">
        <v>15</v>
      </c>
      <c r="T27" s="523"/>
      <c r="U27" s="341" t="s">
        <v>322</v>
      </c>
      <c r="X27" s="88"/>
    </row>
    <row r="28" spans="1:25" ht="29.1" customHeight="1" thickBot="1" x14ac:dyDescent="0.25">
      <c r="A28" s="354" t="s">
        <v>273</v>
      </c>
      <c r="B28" s="521" t="s">
        <v>387</v>
      </c>
      <c r="C28" s="521"/>
      <c r="D28" s="521"/>
      <c r="E28" s="329">
        <v>4</v>
      </c>
      <c r="F28" s="329">
        <v>4</v>
      </c>
      <c r="G28" s="329">
        <v>4</v>
      </c>
      <c r="H28" s="329">
        <v>4</v>
      </c>
      <c r="I28" s="329">
        <v>2</v>
      </c>
      <c r="J28" s="329">
        <v>1</v>
      </c>
      <c r="K28" s="329">
        <v>2</v>
      </c>
      <c r="L28" s="329">
        <v>4</v>
      </c>
      <c r="M28" s="329">
        <v>4</v>
      </c>
      <c r="N28" s="329">
        <v>3</v>
      </c>
      <c r="O28" s="329">
        <v>3</v>
      </c>
      <c r="P28" s="329">
        <v>1</v>
      </c>
      <c r="Q28" s="329">
        <v>3</v>
      </c>
      <c r="R28" s="329">
        <v>2</v>
      </c>
      <c r="S28" s="330">
        <v>3</v>
      </c>
      <c r="T28" s="209">
        <f>SUM(E28:S28)</f>
        <v>44</v>
      </c>
      <c r="U28" s="373">
        <v>569</v>
      </c>
    </row>
    <row r="29" spans="1:25" ht="29.1" customHeight="1" thickBot="1" x14ac:dyDescent="0.25">
      <c r="A29" s="354" t="s">
        <v>273</v>
      </c>
      <c r="B29" s="521" t="s">
        <v>15</v>
      </c>
      <c r="C29" s="521"/>
      <c r="D29" s="521"/>
      <c r="E29" s="329">
        <v>1</v>
      </c>
      <c r="F29" s="329">
        <v>3</v>
      </c>
      <c r="G29" s="329">
        <v>3</v>
      </c>
      <c r="H29" s="329">
        <v>4</v>
      </c>
      <c r="I29" s="329">
        <v>3</v>
      </c>
      <c r="J29" s="329">
        <v>4</v>
      </c>
      <c r="K29" s="329">
        <v>3</v>
      </c>
      <c r="L29" s="329">
        <v>3</v>
      </c>
      <c r="M29" s="329">
        <v>2</v>
      </c>
      <c r="N29" s="329">
        <v>4</v>
      </c>
      <c r="O29" s="329">
        <v>2</v>
      </c>
      <c r="P29" s="329">
        <v>2</v>
      </c>
      <c r="Q29" s="329">
        <v>2</v>
      </c>
      <c r="R29" s="329">
        <v>3</v>
      </c>
      <c r="S29" s="330">
        <v>2</v>
      </c>
      <c r="T29" s="209">
        <f t="shared" ref="T29:T31" si="2">SUM(C29:S29)</f>
        <v>41</v>
      </c>
      <c r="U29" s="373">
        <v>565</v>
      </c>
    </row>
    <row r="30" spans="1:25" ht="29.1" customHeight="1" thickBot="1" x14ac:dyDescent="0.25">
      <c r="A30" s="354">
        <v>6</v>
      </c>
      <c r="B30" s="521" t="s">
        <v>56</v>
      </c>
      <c r="C30" s="521"/>
      <c r="D30" s="521"/>
      <c r="E30" s="329">
        <v>3</v>
      </c>
      <c r="F30" s="329">
        <v>1</v>
      </c>
      <c r="G30" s="329">
        <v>2</v>
      </c>
      <c r="H30" s="329">
        <v>2</v>
      </c>
      <c r="I30" s="329">
        <v>4</v>
      </c>
      <c r="J30" s="329">
        <v>2</v>
      </c>
      <c r="K30" s="329">
        <v>4</v>
      </c>
      <c r="L30" s="329">
        <v>2</v>
      </c>
      <c r="M30" s="329">
        <v>3</v>
      </c>
      <c r="N30" s="329">
        <v>2</v>
      </c>
      <c r="O30" s="329">
        <v>1</v>
      </c>
      <c r="P30" s="329">
        <v>3</v>
      </c>
      <c r="Q30" s="329">
        <v>1</v>
      </c>
      <c r="R30" s="329">
        <v>2</v>
      </c>
      <c r="S30" s="330">
        <v>1</v>
      </c>
      <c r="T30" s="209">
        <f t="shared" si="2"/>
        <v>33</v>
      </c>
      <c r="U30" s="374">
        <v>577</v>
      </c>
      <c r="Y30" s="355"/>
    </row>
    <row r="31" spans="1:25" ht="29.1" customHeight="1" thickBot="1" x14ac:dyDescent="0.25">
      <c r="A31" s="356">
        <v>8</v>
      </c>
      <c r="B31" s="527" t="s">
        <v>380</v>
      </c>
      <c r="C31" s="527"/>
      <c r="D31" s="527"/>
      <c r="E31" s="331">
        <v>2</v>
      </c>
      <c r="F31" s="331">
        <v>2</v>
      </c>
      <c r="G31" s="331">
        <v>2</v>
      </c>
      <c r="H31" s="331">
        <v>1</v>
      </c>
      <c r="I31" s="331">
        <v>1</v>
      </c>
      <c r="J31" s="331">
        <v>3</v>
      </c>
      <c r="K31" s="331">
        <v>1</v>
      </c>
      <c r="L31" s="331">
        <v>1</v>
      </c>
      <c r="M31" s="331">
        <v>1</v>
      </c>
      <c r="N31" s="331">
        <v>1</v>
      </c>
      <c r="O31" s="331"/>
      <c r="P31" s="331"/>
      <c r="Q31" s="331"/>
      <c r="R31" s="331"/>
      <c r="S31" s="332"/>
      <c r="T31" s="209">
        <f t="shared" si="2"/>
        <v>15</v>
      </c>
      <c r="U31" s="374">
        <v>559</v>
      </c>
      <c r="Y31" s="355"/>
    </row>
    <row r="32" spans="1:25" ht="15" customHeight="1" x14ac:dyDescent="0.2"/>
    <row r="33" spans="2:19" ht="21.75" customHeight="1" x14ac:dyDescent="0.2"/>
    <row r="34" spans="2:19" ht="21" customHeight="1" x14ac:dyDescent="0.3">
      <c r="B34" s="63" t="s">
        <v>183</v>
      </c>
      <c r="C34" s="63"/>
      <c r="D34" s="92"/>
      <c r="E34" s="93"/>
      <c r="F34" s="94"/>
      <c r="G34" s="94"/>
      <c r="H34" s="97"/>
      <c r="I34"/>
      <c r="L34" s="95"/>
      <c r="M34"/>
      <c r="N34" s="97" t="s">
        <v>9</v>
      </c>
      <c r="O34" s="96"/>
      <c r="P34" s="97"/>
      <c r="Q34" s="95"/>
      <c r="R34" s="95"/>
      <c r="S34" s="96"/>
    </row>
    <row r="35" spans="2:19" ht="18.75" x14ac:dyDescent="0.3">
      <c r="B35" s="63"/>
      <c r="C35" s="63"/>
      <c r="D35" s="92"/>
      <c r="E35" s="93"/>
      <c r="F35" s="94"/>
      <c r="G35" s="94"/>
      <c r="H35" s="97"/>
      <c r="I35"/>
      <c r="L35" s="95"/>
      <c r="M35"/>
      <c r="N35" s="99"/>
      <c r="O35" s="96"/>
      <c r="P35" s="99"/>
      <c r="Q35" s="95"/>
      <c r="R35" s="95"/>
      <c r="S35" s="96"/>
    </row>
    <row r="36" spans="2:19" ht="21.75" customHeight="1" x14ac:dyDescent="0.3">
      <c r="B36" s="100" t="s">
        <v>184</v>
      </c>
      <c r="C36" s="100"/>
      <c r="D36" s="100"/>
      <c r="E36" s="100"/>
      <c r="F36" s="100"/>
      <c r="G36" s="101"/>
      <c r="H36" s="97"/>
      <c r="I36"/>
      <c r="L36" s="95"/>
      <c r="M36"/>
      <c r="N36" s="97" t="s">
        <v>318</v>
      </c>
      <c r="O36" s="96"/>
      <c r="P36" s="97"/>
      <c r="Q36" s="95"/>
      <c r="R36" s="95"/>
      <c r="S36" s="96"/>
    </row>
    <row r="52" ht="3.75" customHeight="1" x14ac:dyDescent="0.2"/>
    <row r="53" ht="12.95" customHeight="1" x14ac:dyDescent="0.2"/>
    <row r="54" ht="12.95" customHeight="1" x14ac:dyDescent="0.2"/>
    <row r="55" ht="20.25" customHeight="1" x14ac:dyDescent="0.2"/>
    <row r="56" ht="15" customHeight="1" x14ac:dyDescent="0.2"/>
    <row r="57" ht="8.1" customHeight="1" x14ac:dyDescent="0.2"/>
    <row r="58" ht="12.95" customHeight="1" x14ac:dyDescent="0.2"/>
    <row r="59" ht="1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spans="1:19" ht="15" customHeight="1" x14ac:dyDescent="0.2"/>
    <row r="66" spans="1:19" ht="12.95" customHeight="1" x14ac:dyDescent="0.2"/>
    <row r="67" spans="1:19" ht="12.95" customHeight="1" x14ac:dyDescent="0.2"/>
    <row r="68" spans="1:19" ht="12.95" customHeight="1" x14ac:dyDescent="0.2"/>
    <row r="69" spans="1:19" ht="12.95" customHeight="1" x14ac:dyDescent="0.2"/>
    <row r="70" spans="1:19" ht="12.95" customHeight="1" x14ac:dyDescent="0.2"/>
    <row r="71" spans="1:19" ht="15" x14ac:dyDescent="0.2">
      <c r="A71" s="3"/>
      <c r="B71" s="358"/>
      <c r="C71" s="358"/>
      <c r="E71" s="12"/>
      <c r="F71" s="12"/>
      <c r="G71" s="12"/>
      <c r="H71" s="17"/>
      <c r="I71" s="17"/>
      <c r="J71" s="17"/>
      <c r="K71" s="17"/>
      <c r="L71" s="17"/>
      <c r="M71" s="17"/>
      <c r="N71" s="17"/>
      <c r="O71" s="358"/>
      <c r="P71" s="17"/>
      <c r="Q71" s="17"/>
      <c r="R71" s="17"/>
      <c r="S71" s="12"/>
    </row>
    <row r="72" spans="1:19" ht="15" x14ac:dyDescent="0.2">
      <c r="A72" s="3"/>
      <c r="B72" s="31"/>
      <c r="C72" s="31"/>
      <c r="D72" s="31"/>
      <c r="E72" s="31"/>
      <c r="F72" s="32"/>
      <c r="G72" s="33"/>
      <c r="H72" s="34"/>
      <c r="I72" s="34"/>
      <c r="J72" s="34"/>
      <c r="K72" s="34"/>
      <c r="L72" s="34"/>
      <c r="M72" s="34"/>
      <c r="N72" s="34"/>
      <c r="O72" s="30"/>
      <c r="P72" s="31"/>
      <c r="Q72" s="34"/>
      <c r="R72" s="34"/>
      <c r="S72" s="12"/>
    </row>
    <row r="73" spans="1:19" ht="15" x14ac:dyDescent="0.2">
      <c r="A73" s="3"/>
      <c r="B73" s="35"/>
      <c r="C73" s="35"/>
      <c r="D73" s="35"/>
      <c r="E73" s="35"/>
      <c r="F73" s="35"/>
      <c r="G73" s="33"/>
      <c r="H73" s="34"/>
      <c r="I73" s="34"/>
      <c r="J73" s="34"/>
      <c r="K73" s="34"/>
      <c r="L73" s="34"/>
      <c r="M73" s="34"/>
      <c r="N73" s="34"/>
      <c r="O73" s="30"/>
      <c r="P73" s="35"/>
      <c r="Q73" s="34"/>
      <c r="R73" s="34"/>
      <c r="S73" s="12"/>
    </row>
    <row r="74" spans="1:19" ht="15" x14ac:dyDescent="0.2">
      <c r="A74" s="3"/>
      <c r="B74" s="31"/>
      <c r="C74" s="31"/>
      <c r="D74" s="31"/>
      <c r="E74" s="31"/>
      <c r="F74" s="31"/>
      <c r="G74" s="33"/>
      <c r="H74" s="34"/>
      <c r="I74" s="34"/>
      <c r="J74" s="34"/>
      <c r="K74" s="34"/>
      <c r="L74" s="34"/>
      <c r="M74" s="34"/>
      <c r="N74" s="34"/>
      <c r="O74" s="30"/>
      <c r="P74" s="31"/>
      <c r="Q74" s="34"/>
      <c r="R74" s="34"/>
      <c r="S74" s="12"/>
    </row>
    <row r="75" spans="1:19" ht="15.75" x14ac:dyDescent="0.2">
      <c r="A75" s="5"/>
      <c r="B75" s="10"/>
      <c r="C75" s="10"/>
      <c r="D75" s="358"/>
      <c r="E75" s="12"/>
      <c r="F75" s="12"/>
      <c r="G75" s="12"/>
      <c r="H75" s="17"/>
      <c r="I75" s="17"/>
      <c r="J75" s="17"/>
      <c r="K75" s="17"/>
      <c r="L75" s="17"/>
      <c r="M75" s="17"/>
      <c r="N75" s="17"/>
      <c r="O75" s="358"/>
      <c r="P75" s="17"/>
      <c r="Q75" s="13"/>
      <c r="R75" s="13"/>
      <c r="S75" s="12"/>
    </row>
    <row r="76" spans="1:19" ht="15.75" x14ac:dyDescent="0.2">
      <c r="A76" s="5"/>
      <c r="B76" s="10"/>
      <c r="C76" s="10"/>
      <c r="D76" s="358"/>
      <c r="E76" s="12"/>
      <c r="F76" s="12"/>
      <c r="G76" s="12"/>
      <c r="H76" s="17"/>
      <c r="I76" s="17"/>
      <c r="J76" s="17"/>
      <c r="K76" s="17"/>
      <c r="L76" s="17"/>
      <c r="M76" s="17"/>
      <c r="N76" s="17"/>
      <c r="O76" s="358"/>
      <c r="P76" s="17"/>
      <c r="Q76" s="13"/>
      <c r="R76" s="13"/>
      <c r="S76" s="12"/>
    </row>
    <row r="77" spans="1:19" ht="15.75" x14ac:dyDescent="0.2">
      <c r="A77" s="5"/>
      <c r="B77" s="10"/>
      <c r="C77" s="10"/>
      <c r="D77" s="358"/>
      <c r="E77" s="12"/>
      <c r="F77" s="12"/>
      <c r="G77" s="12"/>
      <c r="H77" s="17"/>
      <c r="I77" s="17"/>
      <c r="J77" s="17"/>
      <c r="K77" s="17"/>
      <c r="L77" s="17"/>
      <c r="M77" s="17"/>
      <c r="N77" s="17"/>
      <c r="O77" s="358"/>
      <c r="P77" s="17"/>
      <c r="Q77" s="13"/>
      <c r="R77" s="13"/>
      <c r="S77" s="12"/>
    </row>
    <row r="78" spans="1:19" ht="15.75" x14ac:dyDescent="0.2">
      <c r="A78" s="5"/>
      <c r="B78" s="10"/>
      <c r="C78" s="10"/>
      <c r="D78" s="358"/>
      <c r="E78" s="12"/>
      <c r="F78" s="12"/>
      <c r="G78" s="12"/>
      <c r="H78" s="17"/>
      <c r="I78" s="17"/>
      <c r="J78" s="17"/>
      <c r="K78" s="17"/>
      <c r="L78" s="17"/>
      <c r="M78" s="17"/>
      <c r="N78" s="17"/>
      <c r="O78" s="358"/>
      <c r="P78" s="17"/>
      <c r="Q78" s="13"/>
      <c r="R78" s="13"/>
      <c r="S78" s="14"/>
    </row>
    <row r="79" spans="1:19" ht="15.75" x14ac:dyDescent="0.2">
      <c r="A79" s="196"/>
      <c r="B79" s="10"/>
      <c r="C79" s="10"/>
      <c r="D79" s="15"/>
      <c r="E79" s="13"/>
      <c r="F79" s="13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.75" x14ac:dyDescent="0.2">
      <c r="A80" s="3"/>
      <c r="B80" s="18"/>
      <c r="C80" s="18"/>
      <c r="D80" s="11"/>
      <c r="E80" s="13"/>
      <c r="F80" s="13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 x14ac:dyDescent="0.2">
      <c r="A81" s="3"/>
      <c r="B81" s="18"/>
      <c r="C81" s="18"/>
      <c r="D81" s="11"/>
      <c r="E81" s="13"/>
      <c r="F81" s="13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</sheetData>
  <mergeCells count="31">
    <mergeCell ref="B31:D31"/>
    <mergeCell ref="F24:P24"/>
    <mergeCell ref="A26:A27"/>
    <mergeCell ref="B26:D27"/>
    <mergeCell ref="T26:T27"/>
    <mergeCell ref="B28:D28"/>
    <mergeCell ref="B29:D29"/>
    <mergeCell ref="B30:D30"/>
    <mergeCell ref="B19:D19"/>
    <mergeCell ref="B20:D20"/>
    <mergeCell ref="B21:D21"/>
    <mergeCell ref="B22:D22"/>
    <mergeCell ref="G25:M25"/>
    <mergeCell ref="T17:T18"/>
    <mergeCell ref="T6:T7"/>
    <mergeCell ref="A8:A9"/>
    <mergeCell ref="B8:D8"/>
    <mergeCell ref="A10:A11"/>
    <mergeCell ref="B10:D10"/>
    <mergeCell ref="B12:D12"/>
    <mergeCell ref="B13:D13"/>
    <mergeCell ref="F15:N15"/>
    <mergeCell ref="G16:M16"/>
    <mergeCell ref="A17:A18"/>
    <mergeCell ref="B17:D18"/>
    <mergeCell ref="C1:R1"/>
    <mergeCell ref="H2:L2"/>
    <mergeCell ref="G4:M4"/>
    <mergeCell ref="A5:C5"/>
    <mergeCell ref="A6:A7"/>
    <mergeCell ref="B6:D7"/>
  </mergeCells>
  <conditionalFormatting sqref="E79:P81 S75:S77 Q71:S74 Q75:R81 P71 E71:G78 P75:P78">
    <cfRule type="cellIs" dxfId="51" priority="4" stopIfTrue="1" operator="equal">
      <formula>0</formula>
    </cfRule>
  </conditionalFormatting>
  <conditionalFormatting sqref="Q34:R36">
    <cfRule type="cellIs" dxfId="50" priority="3" stopIfTrue="1" operator="equal">
      <formula>0</formula>
    </cfRule>
  </conditionalFormatting>
  <conditionalFormatting sqref="E36:G36">
    <cfRule type="cellIs" dxfId="49" priority="1" stopIfTrue="1" operator="equal">
      <formula>0</formula>
    </cfRule>
  </conditionalFormatting>
  <conditionalFormatting sqref="L34:L36">
    <cfRule type="cellIs" dxfId="48" priority="2" stopIfTrue="1" operator="equal">
      <formula>0</formula>
    </cfRule>
  </conditionalFormatting>
  <pageMargins left="0.59055118110236227" right="0" top="0" bottom="0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8"/>
  <sheetViews>
    <sheetView zoomScale="120" zoomScaleNormal="120" workbookViewId="0">
      <selection activeCell="E14" sqref="E14:F14"/>
    </sheetView>
  </sheetViews>
  <sheetFormatPr defaultColWidth="9.140625" defaultRowHeight="12.75" x14ac:dyDescent="0.2"/>
  <cols>
    <col min="1" max="1" width="4.28515625" style="8" customWidth="1"/>
    <col min="2" max="2" width="9.85546875" style="8" customWidth="1"/>
    <col min="3" max="3" width="14.42578125" style="8" customWidth="1"/>
    <col min="4" max="4" width="6.140625" style="8" customWidth="1"/>
    <col min="5" max="5" width="6.42578125" style="8" customWidth="1"/>
    <col min="6" max="6" width="5.42578125" style="8" customWidth="1"/>
    <col min="7" max="12" width="4.28515625" style="8" customWidth="1"/>
    <col min="13" max="13" width="5.28515625" style="8" customWidth="1"/>
    <col min="14" max="14" width="3.7109375" style="8" customWidth="1"/>
    <col min="15" max="15" width="6.7109375" style="8" customWidth="1"/>
    <col min="16" max="16" width="5.7109375" style="8" customWidth="1"/>
    <col min="17" max="17" width="3.42578125" style="8" customWidth="1"/>
    <col min="18" max="23" width="6.7109375" style="8" customWidth="1"/>
    <col min="24" max="16384" width="9.140625" style="8"/>
  </cols>
  <sheetData>
    <row r="1" spans="1:23" ht="3.75" customHeight="1" x14ac:dyDescent="0.2"/>
    <row r="2" spans="1:23" ht="59.25" customHeight="1" x14ac:dyDescent="0.2">
      <c r="A2" s="548" t="s">
        <v>386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</row>
    <row r="3" spans="1:23" ht="15" x14ac:dyDescent="0.2">
      <c r="A3" s="549" t="s">
        <v>71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23" ht="15" x14ac:dyDescent="0.2">
      <c r="A4" s="567">
        <v>44600</v>
      </c>
      <c r="B4" s="567" t="s">
        <v>69</v>
      </c>
      <c r="C4" s="90" t="s">
        <v>145</v>
      </c>
      <c r="D4" s="90"/>
      <c r="E4" s="9"/>
      <c r="F4" s="9"/>
      <c r="G4" s="9"/>
      <c r="H4" s="9"/>
      <c r="I4" s="9"/>
      <c r="J4" s="39"/>
      <c r="K4" s="39"/>
      <c r="L4" s="39"/>
      <c r="M4" s="39" t="s">
        <v>250</v>
      </c>
      <c r="N4" s="39"/>
    </row>
    <row r="5" spans="1:23" ht="14.25" customHeight="1" x14ac:dyDescent="0.2">
      <c r="A5" s="528" t="s">
        <v>65</v>
      </c>
      <c r="B5" s="551" t="s">
        <v>0</v>
      </c>
      <c r="C5" s="552"/>
      <c r="D5" s="546" t="s">
        <v>66</v>
      </c>
      <c r="E5" s="19" t="s">
        <v>67</v>
      </c>
      <c r="F5" s="20"/>
      <c r="G5" s="21"/>
      <c r="H5" s="22"/>
      <c r="I5" s="22" t="s">
        <v>1</v>
      </c>
      <c r="J5" s="22"/>
      <c r="K5" s="22"/>
      <c r="L5" s="23"/>
      <c r="M5" s="568" t="s">
        <v>2</v>
      </c>
      <c r="N5" s="569"/>
      <c r="O5" s="572" t="s">
        <v>10</v>
      </c>
      <c r="P5" s="558" t="s">
        <v>258</v>
      </c>
    </row>
    <row r="6" spans="1:23" ht="14.25" customHeight="1" thickBot="1" x14ac:dyDescent="0.25">
      <c r="A6" s="529"/>
      <c r="B6" s="553"/>
      <c r="C6" s="554"/>
      <c r="D6" s="547"/>
      <c r="E6" s="24" t="s">
        <v>68</v>
      </c>
      <c r="F6" s="25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570"/>
      <c r="N6" s="571"/>
      <c r="O6" s="573"/>
      <c r="P6" s="559"/>
    </row>
    <row r="7" spans="1:23" ht="24" customHeight="1" x14ac:dyDescent="0.2">
      <c r="A7" s="168">
        <v>1</v>
      </c>
      <c r="B7" s="119" t="s">
        <v>229</v>
      </c>
      <c r="C7" s="167"/>
      <c r="D7" s="38" t="s">
        <v>113</v>
      </c>
      <c r="E7" s="545" t="s">
        <v>97</v>
      </c>
      <c r="F7" s="545"/>
      <c r="G7" s="376">
        <v>97</v>
      </c>
      <c r="H7" s="376">
        <v>97</v>
      </c>
      <c r="I7" s="376">
        <v>96</v>
      </c>
      <c r="J7" s="376">
        <v>98</v>
      </c>
      <c r="K7" s="376">
        <v>95</v>
      </c>
      <c r="L7" s="376">
        <v>100</v>
      </c>
      <c r="M7" s="173">
        <f>SUM(G7:L7)</f>
        <v>583</v>
      </c>
      <c r="N7" s="366" t="s">
        <v>382</v>
      </c>
      <c r="O7" s="68" t="s">
        <v>11</v>
      </c>
      <c r="P7" s="103">
        <v>20</v>
      </c>
      <c r="Q7" s="201" t="s">
        <v>337</v>
      </c>
    </row>
    <row r="8" spans="1:23" ht="24" customHeight="1" x14ac:dyDescent="0.2">
      <c r="A8" s="168">
        <v>2</v>
      </c>
      <c r="B8" s="119" t="s">
        <v>56</v>
      </c>
      <c r="C8" s="167"/>
      <c r="D8" s="38" t="s">
        <v>144</v>
      </c>
      <c r="E8" s="544" t="s">
        <v>217</v>
      </c>
      <c r="F8" s="544"/>
      <c r="G8" s="261">
        <v>97</v>
      </c>
      <c r="H8" s="261">
        <v>95</v>
      </c>
      <c r="I8" s="261">
        <v>95</v>
      </c>
      <c r="J8" s="261">
        <v>97</v>
      </c>
      <c r="K8" s="261">
        <v>94</v>
      </c>
      <c r="L8" s="261">
        <v>99</v>
      </c>
      <c r="M8" s="173">
        <f t="shared" ref="M8:M25" si="0">SUM(G8:L8)</f>
        <v>577</v>
      </c>
      <c r="N8" s="116" t="s">
        <v>361</v>
      </c>
      <c r="O8" s="68" t="s">
        <v>12</v>
      </c>
      <c r="P8" s="103">
        <v>17</v>
      </c>
      <c r="Q8" s="201" t="s">
        <v>337</v>
      </c>
      <c r="W8" s="37"/>
    </row>
    <row r="9" spans="1:23" ht="24" customHeight="1" x14ac:dyDescent="0.2">
      <c r="A9" s="168">
        <v>3</v>
      </c>
      <c r="B9" s="119" t="s">
        <v>31</v>
      </c>
      <c r="C9" s="167"/>
      <c r="D9" s="38" t="s">
        <v>140</v>
      </c>
      <c r="E9" s="544" t="s">
        <v>92</v>
      </c>
      <c r="F9" s="544"/>
      <c r="G9" s="261">
        <v>94</v>
      </c>
      <c r="H9" s="261">
        <v>98</v>
      </c>
      <c r="I9" s="261">
        <v>92</v>
      </c>
      <c r="J9" s="261">
        <v>95</v>
      </c>
      <c r="K9" s="261">
        <v>98</v>
      </c>
      <c r="L9" s="261">
        <v>94</v>
      </c>
      <c r="M9" s="173">
        <f t="shared" si="0"/>
        <v>571</v>
      </c>
      <c r="N9" s="116" t="s">
        <v>383</v>
      </c>
      <c r="O9" s="68" t="s">
        <v>12</v>
      </c>
      <c r="P9" s="103">
        <v>23</v>
      </c>
      <c r="Q9" s="201" t="s">
        <v>337</v>
      </c>
      <c r="W9" s="165"/>
    </row>
    <row r="10" spans="1:23" ht="24" customHeight="1" x14ac:dyDescent="0.2">
      <c r="A10" s="168">
        <v>4</v>
      </c>
      <c r="B10" s="119" t="s">
        <v>231</v>
      </c>
      <c r="C10" s="167"/>
      <c r="D10" s="38" t="s">
        <v>13</v>
      </c>
      <c r="E10" s="544" t="s">
        <v>232</v>
      </c>
      <c r="F10" s="544"/>
      <c r="G10" s="261">
        <v>96</v>
      </c>
      <c r="H10" s="261">
        <v>93</v>
      </c>
      <c r="I10" s="261">
        <v>96</v>
      </c>
      <c r="J10" s="261">
        <v>94</v>
      </c>
      <c r="K10" s="261">
        <v>96</v>
      </c>
      <c r="L10" s="261">
        <v>94</v>
      </c>
      <c r="M10" s="173">
        <f t="shared" si="0"/>
        <v>569</v>
      </c>
      <c r="N10" s="116" t="s">
        <v>360</v>
      </c>
      <c r="O10" s="68" t="s">
        <v>70</v>
      </c>
      <c r="P10" s="103">
        <v>16</v>
      </c>
      <c r="Q10" s="201" t="s">
        <v>337</v>
      </c>
    </row>
    <row r="11" spans="1:23" ht="24" customHeight="1" x14ac:dyDescent="0.2">
      <c r="A11" s="168">
        <v>5</v>
      </c>
      <c r="B11" s="119" t="s">
        <v>139</v>
      </c>
      <c r="C11" s="167"/>
      <c r="D11" s="38" t="s">
        <v>14</v>
      </c>
      <c r="E11" s="544" t="s">
        <v>45</v>
      </c>
      <c r="F11" s="544"/>
      <c r="G11" s="261">
        <v>95</v>
      </c>
      <c r="H11" s="261">
        <v>95</v>
      </c>
      <c r="I11" s="261">
        <v>92</v>
      </c>
      <c r="J11" s="261">
        <v>97</v>
      </c>
      <c r="K11" s="261">
        <v>92</v>
      </c>
      <c r="L11" s="261">
        <v>95</v>
      </c>
      <c r="M11" s="173">
        <f t="shared" si="0"/>
        <v>566</v>
      </c>
      <c r="N11" s="116" t="s">
        <v>362</v>
      </c>
      <c r="O11" s="68" t="s">
        <v>70</v>
      </c>
      <c r="P11" s="103">
        <v>5</v>
      </c>
      <c r="Q11" s="201" t="s">
        <v>337</v>
      </c>
    </row>
    <row r="12" spans="1:23" ht="24" customHeight="1" x14ac:dyDescent="0.2">
      <c r="A12" s="168">
        <v>6</v>
      </c>
      <c r="B12" s="119" t="s">
        <v>15</v>
      </c>
      <c r="C12" s="167"/>
      <c r="D12" s="38" t="s">
        <v>234</v>
      </c>
      <c r="E12" s="544" t="s">
        <v>142</v>
      </c>
      <c r="F12" s="544"/>
      <c r="G12" s="261">
        <v>94</v>
      </c>
      <c r="H12" s="261">
        <v>95</v>
      </c>
      <c r="I12" s="261">
        <v>95</v>
      </c>
      <c r="J12" s="261">
        <v>94</v>
      </c>
      <c r="K12" s="261">
        <v>94</v>
      </c>
      <c r="L12" s="261">
        <v>93</v>
      </c>
      <c r="M12" s="173">
        <f t="shared" si="0"/>
        <v>565</v>
      </c>
      <c r="N12" s="116" t="s">
        <v>382</v>
      </c>
      <c r="O12" s="68" t="s">
        <v>70</v>
      </c>
      <c r="P12" s="103">
        <v>10</v>
      </c>
      <c r="Q12" s="201" t="s">
        <v>337</v>
      </c>
    </row>
    <row r="13" spans="1:23" ht="24" customHeight="1" x14ac:dyDescent="0.2">
      <c r="A13" s="168">
        <v>7</v>
      </c>
      <c r="B13" s="119" t="s">
        <v>33</v>
      </c>
      <c r="C13" s="167"/>
      <c r="D13" s="38" t="s">
        <v>96</v>
      </c>
      <c r="E13" s="544" t="s">
        <v>377</v>
      </c>
      <c r="F13" s="544"/>
      <c r="G13" s="261">
        <v>90</v>
      </c>
      <c r="H13" s="261">
        <v>96</v>
      </c>
      <c r="I13" s="261">
        <v>91</v>
      </c>
      <c r="J13" s="261">
        <v>95</v>
      </c>
      <c r="K13" s="261">
        <v>96</v>
      </c>
      <c r="L13" s="261">
        <v>93</v>
      </c>
      <c r="M13" s="173">
        <f t="shared" si="0"/>
        <v>561</v>
      </c>
      <c r="N13" s="116" t="s">
        <v>358</v>
      </c>
      <c r="O13" s="68" t="s">
        <v>70</v>
      </c>
      <c r="P13" s="103">
        <v>4</v>
      </c>
      <c r="Q13" s="201" t="s">
        <v>337</v>
      </c>
    </row>
    <row r="14" spans="1:23" ht="24" customHeight="1" x14ac:dyDescent="0.2">
      <c r="A14" s="168">
        <v>8</v>
      </c>
      <c r="B14" s="119" t="s">
        <v>380</v>
      </c>
      <c r="C14" s="167"/>
      <c r="D14" s="38" t="s">
        <v>78</v>
      </c>
      <c r="E14" s="544" t="s">
        <v>80</v>
      </c>
      <c r="F14" s="544"/>
      <c r="G14" s="261">
        <v>92</v>
      </c>
      <c r="H14" s="261">
        <v>89</v>
      </c>
      <c r="I14" s="261">
        <v>96</v>
      </c>
      <c r="J14" s="261">
        <v>92</v>
      </c>
      <c r="K14" s="261">
        <v>95</v>
      </c>
      <c r="L14" s="261">
        <v>95</v>
      </c>
      <c r="M14" s="173">
        <f t="shared" si="0"/>
        <v>559</v>
      </c>
      <c r="N14" s="116" t="s">
        <v>281</v>
      </c>
      <c r="O14" s="68" t="s">
        <v>70</v>
      </c>
      <c r="P14" s="103">
        <v>1</v>
      </c>
      <c r="Q14" s="201" t="s">
        <v>337</v>
      </c>
    </row>
    <row r="15" spans="1:23" ht="24" customHeight="1" x14ac:dyDescent="0.2">
      <c r="A15" s="168">
        <v>9</v>
      </c>
      <c r="B15" s="119" t="s">
        <v>32</v>
      </c>
      <c r="C15" s="167"/>
      <c r="D15" s="38" t="s">
        <v>119</v>
      </c>
      <c r="E15" s="544" t="s">
        <v>98</v>
      </c>
      <c r="F15" s="544"/>
      <c r="G15" s="261">
        <v>90</v>
      </c>
      <c r="H15" s="261">
        <v>92</v>
      </c>
      <c r="I15" s="261">
        <v>93</v>
      </c>
      <c r="J15" s="261">
        <v>91</v>
      </c>
      <c r="K15" s="261">
        <v>96</v>
      </c>
      <c r="L15" s="261">
        <v>93</v>
      </c>
      <c r="M15" s="173">
        <f t="shared" si="0"/>
        <v>555</v>
      </c>
      <c r="N15" s="116" t="s">
        <v>365</v>
      </c>
      <c r="O15" s="68" t="s">
        <v>70</v>
      </c>
      <c r="P15" s="103"/>
    </row>
    <row r="16" spans="1:23" ht="24" customHeight="1" x14ac:dyDescent="0.2">
      <c r="A16" s="168">
        <v>10</v>
      </c>
      <c r="B16" s="119" t="s">
        <v>30</v>
      </c>
      <c r="C16" s="167"/>
      <c r="D16" s="38" t="s">
        <v>93</v>
      </c>
      <c r="E16" s="544" t="s">
        <v>118</v>
      </c>
      <c r="F16" s="544"/>
      <c r="G16" s="261">
        <v>92</v>
      </c>
      <c r="H16" s="261">
        <v>90</v>
      </c>
      <c r="I16" s="261">
        <v>95</v>
      </c>
      <c r="J16" s="261">
        <v>92</v>
      </c>
      <c r="K16" s="261">
        <v>94</v>
      </c>
      <c r="L16" s="261">
        <v>91</v>
      </c>
      <c r="M16" s="173">
        <f t="shared" si="0"/>
        <v>554</v>
      </c>
      <c r="N16" s="116" t="s">
        <v>361</v>
      </c>
      <c r="O16" s="68" t="s">
        <v>70</v>
      </c>
      <c r="P16" s="103"/>
    </row>
    <row r="17" spans="1:22" ht="24" customHeight="1" x14ac:dyDescent="0.2">
      <c r="A17" s="168">
        <v>11</v>
      </c>
      <c r="B17" s="119" t="s">
        <v>58</v>
      </c>
      <c r="C17" s="167"/>
      <c r="D17" s="38" t="s">
        <v>205</v>
      </c>
      <c r="E17" s="544" t="s">
        <v>141</v>
      </c>
      <c r="F17" s="544"/>
      <c r="G17" s="261">
        <v>96</v>
      </c>
      <c r="H17" s="261">
        <v>88</v>
      </c>
      <c r="I17" s="261">
        <v>93</v>
      </c>
      <c r="J17" s="261">
        <v>91</v>
      </c>
      <c r="K17" s="261">
        <v>93</v>
      </c>
      <c r="L17" s="261">
        <v>92</v>
      </c>
      <c r="M17" s="173">
        <f t="shared" si="0"/>
        <v>553</v>
      </c>
      <c r="N17" s="116" t="s">
        <v>364</v>
      </c>
      <c r="O17" s="68" t="s">
        <v>70</v>
      </c>
      <c r="P17" s="103"/>
      <c r="V17" s="166"/>
    </row>
    <row r="18" spans="1:22" ht="24" customHeight="1" x14ac:dyDescent="0.2">
      <c r="A18" s="168">
        <v>12</v>
      </c>
      <c r="B18" s="119" t="s">
        <v>143</v>
      </c>
      <c r="C18" s="167"/>
      <c r="D18" s="38" t="s">
        <v>91</v>
      </c>
      <c r="E18" s="544" t="s">
        <v>88</v>
      </c>
      <c r="F18" s="544"/>
      <c r="G18" s="261">
        <v>88</v>
      </c>
      <c r="H18" s="261">
        <v>91</v>
      </c>
      <c r="I18" s="261">
        <v>90</v>
      </c>
      <c r="J18" s="261">
        <v>96</v>
      </c>
      <c r="K18" s="261">
        <v>95</v>
      </c>
      <c r="L18" s="261">
        <v>92</v>
      </c>
      <c r="M18" s="173">
        <f t="shared" si="0"/>
        <v>552</v>
      </c>
      <c r="N18" s="116" t="s">
        <v>384</v>
      </c>
      <c r="O18" s="68" t="s">
        <v>70</v>
      </c>
      <c r="P18" s="103"/>
    </row>
    <row r="19" spans="1:22" ht="24" customHeight="1" x14ac:dyDescent="0.2">
      <c r="A19" s="168">
        <v>13</v>
      </c>
      <c r="B19" s="119" t="s">
        <v>230</v>
      </c>
      <c r="C19" s="167"/>
      <c r="D19" s="38" t="s">
        <v>203</v>
      </c>
      <c r="E19" s="544" t="s">
        <v>51</v>
      </c>
      <c r="F19" s="544"/>
      <c r="G19" s="261">
        <v>95</v>
      </c>
      <c r="H19" s="261">
        <v>92</v>
      </c>
      <c r="I19" s="261">
        <v>91</v>
      </c>
      <c r="J19" s="261">
        <v>90</v>
      </c>
      <c r="K19" s="261">
        <v>91</v>
      </c>
      <c r="L19" s="261">
        <v>92</v>
      </c>
      <c r="M19" s="173">
        <f t="shared" si="0"/>
        <v>551</v>
      </c>
      <c r="N19" s="116" t="s">
        <v>359</v>
      </c>
      <c r="O19" s="68" t="s">
        <v>70</v>
      </c>
      <c r="P19" s="103"/>
    </row>
    <row r="20" spans="1:22" ht="24" customHeight="1" x14ac:dyDescent="0.2">
      <c r="A20" s="168">
        <v>14</v>
      </c>
      <c r="B20" s="119" t="s">
        <v>16</v>
      </c>
      <c r="C20" s="167"/>
      <c r="D20" s="38" t="s">
        <v>94</v>
      </c>
      <c r="E20" s="544" t="s">
        <v>99</v>
      </c>
      <c r="F20" s="544"/>
      <c r="G20" s="261">
        <v>91</v>
      </c>
      <c r="H20" s="261">
        <v>90</v>
      </c>
      <c r="I20" s="261">
        <v>93</v>
      </c>
      <c r="J20" s="261">
        <v>90</v>
      </c>
      <c r="K20" s="261">
        <v>91</v>
      </c>
      <c r="L20" s="261">
        <v>94</v>
      </c>
      <c r="M20" s="173">
        <f t="shared" si="0"/>
        <v>549</v>
      </c>
      <c r="N20" s="116" t="s">
        <v>364</v>
      </c>
      <c r="O20" s="68" t="s">
        <v>70</v>
      </c>
      <c r="P20" s="103"/>
    </row>
    <row r="21" spans="1:22" ht="24" customHeight="1" x14ac:dyDescent="0.2">
      <c r="A21" s="168">
        <v>15</v>
      </c>
      <c r="B21" s="119" t="s">
        <v>379</v>
      </c>
      <c r="C21" s="167"/>
      <c r="D21" s="38" t="s">
        <v>96</v>
      </c>
      <c r="E21" s="544" t="s">
        <v>80</v>
      </c>
      <c r="F21" s="544"/>
      <c r="G21" s="261">
        <v>87</v>
      </c>
      <c r="H21" s="261">
        <v>95</v>
      </c>
      <c r="I21" s="261">
        <v>91</v>
      </c>
      <c r="J21" s="261">
        <v>90</v>
      </c>
      <c r="K21" s="261">
        <v>90</v>
      </c>
      <c r="L21" s="261">
        <v>94</v>
      </c>
      <c r="M21" s="173">
        <f t="shared" si="0"/>
        <v>547</v>
      </c>
      <c r="N21" s="116" t="s">
        <v>363</v>
      </c>
      <c r="O21" s="68" t="s">
        <v>70</v>
      </c>
      <c r="P21" s="103"/>
    </row>
    <row r="22" spans="1:22" ht="24" customHeight="1" x14ac:dyDescent="0.25">
      <c r="A22" s="168">
        <v>16</v>
      </c>
      <c r="B22" s="119" t="s">
        <v>233</v>
      </c>
      <c r="C22" s="167"/>
      <c r="D22" s="38" t="s">
        <v>113</v>
      </c>
      <c r="E22" s="544" t="s">
        <v>227</v>
      </c>
      <c r="F22" s="544"/>
      <c r="G22" s="261">
        <v>94</v>
      </c>
      <c r="H22" s="261">
        <v>93</v>
      </c>
      <c r="I22" s="261">
        <v>89</v>
      </c>
      <c r="J22" s="261">
        <v>94</v>
      </c>
      <c r="K22" s="261">
        <v>89</v>
      </c>
      <c r="L22" s="261">
        <v>87</v>
      </c>
      <c r="M22" s="173">
        <f t="shared" si="0"/>
        <v>546</v>
      </c>
      <c r="N22" s="116" t="s">
        <v>384</v>
      </c>
      <c r="O22" s="68" t="s">
        <v>70</v>
      </c>
      <c r="P22"/>
    </row>
    <row r="23" spans="1:22" ht="24" customHeight="1" x14ac:dyDescent="0.25">
      <c r="A23" s="168">
        <v>17</v>
      </c>
      <c r="B23" s="119" t="s">
        <v>226</v>
      </c>
      <c r="C23" s="167"/>
      <c r="D23" s="38" t="s">
        <v>96</v>
      </c>
      <c r="E23" s="544" t="s">
        <v>227</v>
      </c>
      <c r="F23" s="544"/>
      <c r="G23" s="261">
        <v>95</v>
      </c>
      <c r="H23" s="259">
        <v>88</v>
      </c>
      <c r="I23" s="261">
        <v>92</v>
      </c>
      <c r="J23" s="259">
        <v>88</v>
      </c>
      <c r="K23" s="261">
        <v>92</v>
      </c>
      <c r="L23" s="261">
        <v>87</v>
      </c>
      <c r="M23" s="173">
        <f t="shared" si="0"/>
        <v>542</v>
      </c>
      <c r="N23" s="116" t="s">
        <v>364</v>
      </c>
      <c r="O23" s="68" t="s">
        <v>70</v>
      </c>
      <c r="P23" s="103"/>
    </row>
    <row r="24" spans="1:22" ht="24" customHeight="1" x14ac:dyDescent="0.2">
      <c r="A24" s="168">
        <v>18</v>
      </c>
      <c r="B24" s="119" t="s">
        <v>235</v>
      </c>
      <c r="C24" s="167"/>
      <c r="D24" s="38" t="s">
        <v>91</v>
      </c>
      <c r="E24" s="544" t="s">
        <v>228</v>
      </c>
      <c r="F24" s="544"/>
      <c r="G24" s="261">
        <v>92</v>
      </c>
      <c r="H24" s="261">
        <v>83</v>
      </c>
      <c r="I24" s="261">
        <v>91</v>
      </c>
      <c r="J24" s="261">
        <v>91</v>
      </c>
      <c r="K24" s="261">
        <v>90</v>
      </c>
      <c r="L24" s="261">
        <v>93</v>
      </c>
      <c r="M24" s="173">
        <f t="shared" si="0"/>
        <v>540</v>
      </c>
      <c r="N24" s="116" t="s">
        <v>359</v>
      </c>
      <c r="O24" s="68" t="s">
        <v>70</v>
      </c>
      <c r="P24" s="103"/>
    </row>
    <row r="25" spans="1:22" ht="24" customHeight="1" x14ac:dyDescent="0.2">
      <c r="A25" s="168">
        <v>19</v>
      </c>
      <c r="B25" s="119" t="s">
        <v>381</v>
      </c>
      <c r="C25" s="167"/>
      <c r="D25" s="38" t="s">
        <v>134</v>
      </c>
      <c r="E25" s="544" t="s">
        <v>228</v>
      </c>
      <c r="F25" s="544"/>
      <c r="G25" s="261">
        <v>88</v>
      </c>
      <c r="H25" s="261">
        <v>90</v>
      </c>
      <c r="I25" s="261">
        <v>85</v>
      </c>
      <c r="J25" s="261">
        <v>90</v>
      </c>
      <c r="K25" s="261">
        <v>92</v>
      </c>
      <c r="L25" s="261">
        <v>90</v>
      </c>
      <c r="M25" s="173">
        <f t="shared" si="0"/>
        <v>535</v>
      </c>
      <c r="N25" s="116" t="s">
        <v>385</v>
      </c>
      <c r="O25" s="68" t="s">
        <v>70</v>
      </c>
      <c r="P25" s="103"/>
    </row>
    <row r="26" spans="1:22" ht="24" customHeight="1" x14ac:dyDescent="0.2">
      <c r="A26" s="168">
        <v>20</v>
      </c>
      <c r="B26" s="119" t="s">
        <v>378</v>
      </c>
      <c r="C26" s="167"/>
      <c r="D26" s="38" t="s">
        <v>91</v>
      </c>
      <c r="E26" s="544" t="s">
        <v>268</v>
      </c>
      <c r="F26" s="544"/>
      <c r="G26" s="261">
        <v>90</v>
      </c>
      <c r="H26" s="261">
        <v>89</v>
      </c>
      <c r="I26" s="261">
        <v>92</v>
      </c>
      <c r="J26" s="261">
        <v>87</v>
      </c>
      <c r="K26" s="261">
        <v>91</v>
      </c>
      <c r="L26" s="261">
        <v>85</v>
      </c>
      <c r="M26" s="173">
        <f t="shared" ref="M26:M27" si="1">SUM(G26:L26)</f>
        <v>534</v>
      </c>
      <c r="N26" s="116" t="s">
        <v>359</v>
      </c>
      <c r="O26" s="68" t="s">
        <v>70</v>
      </c>
      <c r="P26" s="103"/>
    </row>
    <row r="27" spans="1:22" ht="24" customHeight="1" x14ac:dyDescent="0.2">
      <c r="A27" s="168">
        <v>21</v>
      </c>
      <c r="B27" s="119" t="s">
        <v>138</v>
      </c>
      <c r="C27" s="167"/>
      <c r="D27" s="38" t="s">
        <v>96</v>
      </c>
      <c r="E27" s="544" t="s">
        <v>88</v>
      </c>
      <c r="F27" s="544"/>
      <c r="G27" s="261">
        <v>89</v>
      </c>
      <c r="H27" s="261">
        <v>88</v>
      </c>
      <c r="I27" s="261">
        <v>89</v>
      </c>
      <c r="J27" s="261">
        <v>89</v>
      </c>
      <c r="K27" s="261">
        <v>87</v>
      </c>
      <c r="L27" s="261">
        <v>90</v>
      </c>
      <c r="M27" s="173">
        <f t="shared" si="1"/>
        <v>532</v>
      </c>
      <c r="N27" s="116" t="s">
        <v>385</v>
      </c>
      <c r="O27" s="68" t="s">
        <v>70</v>
      </c>
      <c r="P27" s="103"/>
    </row>
    <row r="28" spans="1:22" ht="9.75" customHeight="1" x14ac:dyDescent="0.2">
      <c r="A28" s="168"/>
      <c r="B28" s="119"/>
      <c r="C28" s="167"/>
      <c r="D28" s="38"/>
      <c r="E28" s="375"/>
      <c r="F28" s="375"/>
      <c r="G28" s="193"/>
      <c r="H28" s="193"/>
      <c r="I28" s="193"/>
      <c r="J28" s="193"/>
      <c r="K28" s="193"/>
      <c r="L28" s="193"/>
      <c r="M28" s="173"/>
      <c r="N28" s="116"/>
      <c r="O28" s="166"/>
      <c r="P28" s="103"/>
    </row>
    <row r="29" spans="1:22" ht="12.75" customHeight="1" x14ac:dyDescent="0.2">
      <c r="A29" s="168"/>
      <c r="B29" s="119"/>
      <c r="C29" s="167"/>
      <c r="D29" s="38"/>
      <c r="E29" s="352"/>
      <c r="F29" s="352"/>
      <c r="G29" s="172"/>
      <c r="H29" s="172"/>
      <c r="I29" s="172"/>
      <c r="J29" s="172"/>
      <c r="K29" s="172"/>
      <c r="L29" s="172"/>
      <c r="M29" s="173"/>
      <c r="N29" s="173"/>
      <c r="O29" s="357"/>
      <c r="P29" s="103"/>
    </row>
    <row r="30" spans="1:22" ht="8.25" customHeight="1" x14ac:dyDescent="0.2">
      <c r="A30" s="168"/>
      <c r="B30" s="119"/>
      <c r="C30" s="167"/>
      <c r="D30" s="38"/>
      <c r="E30" s="352"/>
      <c r="F30" s="352"/>
      <c r="G30" s="172"/>
      <c r="H30" s="172"/>
      <c r="I30" s="172"/>
      <c r="J30" s="172"/>
      <c r="K30" s="172"/>
      <c r="L30" s="172"/>
      <c r="M30" s="173"/>
      <c r="N30" s="173"/>
      <c r="O30" s="357"/>
      <c r="P30" s="103"/>
    </row>
    <row r="31" spans="1:22" ht="12.95" customHeight="1" x14ac:dyDescent="0.3">
      <c r="B31" s="63" t="s">
        <v>183</v>
      </c>
      <c r="C31" s="63"/>
      <c r="D31" s="92"/>
      <c r="E31" s="93"/>
      <c r="F31" s="94"/>
      <c r="G31" s="94"/>
      <c r="H31" s="97"/>
      <c r="I31"/>
      <c r="L31" s="97" t="s">
        <v>9</v>
      </c>
      <c r="M31" s="96"/>
      <c r="P31" s="97"/>
      <c r="Q31" s="95"/>
      <c r="R31" s="95"/>
    </row>
    <row r="32" spans="1:22" ht="28.5" customHeight="1" x14ac:dyDescent="0.3">
      <c r="B32" s="63"/>
      <c r="C32" s="63"/>
      <c r="D32" s="92"/>
      <c r="E32" s="93"/>
      <c r="F32" s="94"/>
      <c r="G32" s="94"/>
      <c r="H32" s="97"/>
      <c r="I32"/>
      <c r="L32" s="99"/>
      <c r="M32" s="96"/>
      <c r="P32" s="99"/>
      <c r="Q32" s="95"/>
      <c r="R32" s="95"/>
    </row>
    <row r="33" spans="1:18" ht="15" customHeight="1" x14ac:dyDescent="0.3">
      <c r="B33" s="100" t="s">
        <v>184</v>
      </c>
      <c r="C33" s="100"/>
      <c r="D33" s="100"/>
      <c r="E33" s="100"/>
      <c r="F33" s="100"/>
      <c r="G33" s="101"/>
      <c r="H33" s="97"/>
      <c r="I33"/>
      <c r="L33" s="97" t="s">
        <v>318</v>
      </c>
      <c r="M33" s="96"/>
      <c r="P33" s="97"/>
      <c r="Q33" s="95"/>
      <c r="R33" s="95"/>
    </row>
    <row r="34" spans="1:18" ht="8.1" customHeight="1" x14ac:dyDescent="0.2">
      <c r="P34" s="103"/>
    </row>
    <row r="35" spans="1:18" ht="12.95" customHeight="1" x14ac:dyDescent="0.2"/>
    <row r="36" spans="1:18" ht="1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5" x14ac:dyDescent="0.2">
      <c r="A48" s="3"/>
      <c r="B48" s="29"/>
      <c r="D48" s="12"/>
      <c r="E48" s="12"/>
      <c r="F48" s="12"/>
      <c r="G48" s="17"/>
      <c r="H48" s="17"/>
      <c r="I48" s="29"/>
      <c r="J48" s="17"/>
      <c r="K48" s="17"/>
      <c r="L48" s="17"/>
      <c r="M48" s="12"/>
      <c r="N48" s="12"/>
    </row>
    <row r="49" spans="1:14" ht="15" x14ac:dyDescent="0.2">
      <c r="A49" s="3"/>
      <c r="B49" s="31"/>
      <c r="C49" s="31"/>
      <c r="D49" s="31"/>
      <c r="E49" s="32"/>
      <c r="F49" s="33"/>
      <c r="G49" s="34"/>
      <c r="H49" s="34"/>
      <c r="I49" s="30"/>
      <c r="J49" s="31"/>
      <c r="K49" s="34"/>
      <c r="L49" s="34"/>
      <c r="M49" s="12"/>
      <c r="N49" s="12"/>
    </row>
    <row r="50" spans="1:14" ht="15" x14ac:dyDescent="0.2">
      <c r="A50" s="3"/>
      <c r="B50" s="35"/>
      <c r="C50" s="35"/>
      <c r="D50" s="35"/>
      <c r="E50" s="35"/>
      <c r="F50" s="33"/>
      <c r="G50" s="34"/>
      <c r="H50" s="34"/>
      <c r="I50" s="30"/>
      <c r="J50" s="35"/>
      <c r="K50" s="34"/>
      <c r="L50" s="34"/>
      <c r="M50" s="12"/>
      <c r="N50" s="12"/>
    </row>
    <row r="51" spans="1:14" ht="15" x14ac:dyDescent="0.2">
      <c r="A51" s="3"/>
      <c r="B51" s="31"/>
      <c r="C51" s="31"/>
      <c r="D51" s="31"/>
      <c r="E51" s="31"/>
      <c r="F51" s="33"/>
      <c r="G51" s="34"/>
      <c r="H51" s="34"/>
      <c r="I51" s="30"/>
      <c r="J51" s="31"/>
      <c r="K51" s="34"/>
      <c r="L51" s="34"/>
      <c r="M51" s="12"/>
      <c r="N51" s="12"/>
    </row>
    <row r="52" spans="1:14" ht="15.75" x14ac:dyDescent="0.2">
      <c r="A52" s="5"/>
      <c r="B52" s="10"/>
      <c r="C52" s="29"/>
      <c r="D52" s="12"/>
      <c r="E52" s="12"/>
      <c r="F52" s="12"/>
      <c r="G52" s="17"/>
      <c r="H52" s="17"/>
      <c r="I52" s="29"/>
      <c r="J52" s="17"/>
      <c r="K52" s="13"/>
      <c r="L52" s="13"/>
      <c r="M52" s="12"/>
      <c r="N52" s="12"/>
    </row>
    <row r="53" spans="1:14" ht="15.75" x14ac:dyDescent="0.2">
      <c r="A53" s="5"/>
      <c r="B53" s="10"/>
      <c r="C53" s="29"/>
      <c r="D53" s="12"/>
      <c r="E53" s="12"/>
      <c r="F53" s="12"/>
      <c r="G53" s="17"/>
      <c r="H53" s="17"/>
      <c r="I53" s="29"/>
      <c r="J53" s="17"/>
      <c r="K53" s="13"/>
      <c r="L53" s="13"/>
      <c r="M53" s="12"/>
      <c r="N53" s="12"/>
    </row>
    <row r="54" spans="1:14" ht="15.75" x14ac:dyDescent="0.2">
      <c r="A54" s="5"/>
      <c r="B54" s="10"/>
      <c r="C54" s="29"/>
      <c r="D54" s="12"/>
      <c r="E54" s="12"/>
      <c r="F54" s="12"/>
      <c r="G54" s="17"/>
      <c r="H54" s="17"/>
      <c r="I54" s="29"/>
      <c r="J54" s="17"/>
      <c r="K54" s="13"/>
      <c r="L54" s="13"/>
      <c r="M54" s="12"/>
      <c r="N54" s="12"/>
    </row>
    <row r="55" spans="1:14" ht="15.75" x14ac:dyDescent="0.2">
      <c r="A55" s="5"/>
      <c r="B55" s="10"/>
      <c r="C55" s="29"/>
      <c r="D55" s="12"/>
      <c r="E55" s="12"/>
      <c r="F55" s="12"/>
      <c r="G55" s="17"/>
      <c r="H55" s="17"/>
      <c r="I55" s="29"/>
      <c r="J55" s="17"/>
      <c r="K55" s="13"/>
      <c r="L55" s="13"/>
      <c r="M55" s="14"/>
      <c r="N55" s="14"/>
    </row>
    <row r="56" spans="1:14" ht="15.75" x14ac:dyDescent="0.2">
      <c r="A56" s="2"/>
      <c r="B56" s="10"/>
      <c r="C56" s="15"/>
      <c r="D56" s="13"/>
      <c r="E56" s="13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.75" x14ac:dyDescent="0.2">
      <c r="A57" s="3"/>
      <c r="B57" s="18"/>
      <c r="C57" s="11"/>
      <c r="D57" s="13"/>
      <c r="E57" s="13"/>
      <c r="F57" s="16"/>
      <c r="G57" s="16"/>
      <c r="H57" s="16"/>
      <c r="I57" s="16"/>
      <c r="J57" s="16"/>
      <c r="K57" s="16"/>
      <c r="L57" s="16"/>
    </row>
    <row r="58" spans="1:14" ht="15.75" x14ac:dyDescent="0.2">
      <c r="A58" s="3"/>
      <c r="B58" s="18"/>
      <c r="C58" s="11"/>
      <c r="D58" s="13"/>
      <c r="E58" s="13"/>
      <c r="F58" s="16"/>
      <c r="G58" s="16"/>
      <c r="H58" s="16"/>
      <c r="I58" s="16"/>
      <c r="J58" s="16"/>
      <c r="K58" s="16"/>
      <c r="L58" s="16"/>
    </row>
  </sheetData>
  <sortState ref="A7:F27">
    <sortCondition ref="A7:A27"/>
  </sortState>
  <mergeCells count="30">
    <mergeCell ref="E10:F10"/>
    <mergeCell ref="E7:F7"/>
    <mergeCell ref="E8:F8"/>
    <mergeCell ref="E9:F9"/>
    <mergeCell ref="E11:F11"/>
    <mergeCell ref="E12:F12"/>
    <mergeCell ref="E13:F13"/>
    <mergeCell ref="E26:F26"/>
    <mergeCell ref="E27:F27"/>
    <mergeCell ref="E14:F14"/>
    <mergeCell ref="E15:F15"/>
    <mergeCell ref="E16:F16"/>
    <mergeCell ref="E25:F25"/>
    <mergeCell ref="E24:F24"/>
    <mergeCell ref="E17:F17"/>
    <mergeCell ref="E21:F21"/>
    <mergeCell ref="E22:F22"/>
    <mergeCell ref="E23:F23"/>
    <mergeCell ref="E18:F18"/>
    <mergeCell ref="E19:F19"/>
    <mergeCell ref="E20:F20"/>
    <mergeCell ref="P5:P6"/>
    <mergeCell ref="A2:P2"/>
    <mergeCell ref="A3:P3"/>
    <mergeCell ref="O5:O6"/>
    <mergeCell ref="A4:B4"/>
    <mergeCell ref="A5:A6"/>
    <mergeCell ref="B5:C6"/>
    <mergeCell ref="D5:D6"/>
    <mergeCell ref="M5:N6"/>
  </mergeCells>
  <conditionalFormatting sqref="D56:J58 M52:N54 K48:N51 K52:L58 J48 D48:F55 J52:J55">
    <cfRule type="cellIs" dxfId="47" priority="22" stopIfTrue="1" operator="equal">
      <formula>0</formula>
    </cfRule>
  </conditionalFormatting>
  <conditionalFormatting sqref="Q31:R33">
    <cfRule type="cellIs" dxfId="46" priority="3" stopIfTrue="1" operator="equal">
      <formula>0</formula>
    </cfRule>
  </conditionalFormatting>
  <conditionalFormatting sqref="E33:G33">
    <cfRule type="cellIs" dxfId="45" priority="1" stopIfTrue="1" operator="equal">
      <formula>0</formula>
    </cfRule>
  </conditionalFormatting>
  <pageMargins left="3.937007874015748E-2" right="0" top="0.39370078740157483" bottom="0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3"/>
  <sheetViews>
    <sheetView topLeftCell="A40" zoomScale="130" zoomScaleNormal="130" workbookViewId="0">
      <selection activeCell="H8" sqref="H8:H9"/>
    </sheetView>
  </sheetViews>
  <sheetFormatPr defaultColWidth="9.140625" defaultRowHeight="12.75" x14ac:dyDescent="0.2"/>
  <cols>
    <col min="1" max="1" width="4.7109375" style="8" customWidth="1"/>
    <col min="2" max="2" width="7" style="8" customWidth="1"/>
    <col min="3" max="3" width="4.28515625" style="8" customWidth="1"/>
    <col min="4" max="4" width="4.42578125" style="8" customWidth="1"/>
    <col min="5" max="20" width="4.28515625" style="8" customWidth="1"/>
    <col min="21" max="21" width="5" style="8" customWidth="1"/>
    <col min="22" max="22" width="6.5703125" style="8" customWidth="1"/>
    <col min="23" max="29" width="6.7109375" style="8" customWidth="1"/>
    <col min="30" max="16384" width="9.140625" style="8"/>
  </cols>
  <sheetData>
    <row r="1" spans="1:21" ht="33" customHeight="1" x14ac:dyDescent="0.2">
      <c r="C1" s="538" t="s">
        <v>336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377"/>
    </row>
    <row r="2" spans="1:21" ht="15.75" x14ac:dyDescent="0.25">
      <c r="D2" s="106"/>
      <c r="E2" s="105"/>
      <c r="F2" s="106" t="s">
        <v>251</v>
      </c>
      <c r="G2" s="106"/>
      <c r="H2" s="564" t="s">
        <v>409</v>
      </c>
      <c r="I2" s="564"/>
      <c r="J2" s="564"/>
      <c r="K2" s="564"/>
      <c r="L2" s="564"/>
      <c r="M2" s="105"/>
      <c r="N2" s="105"/>
      <c r="O2" s="105"/>
      <c r="P2" s="105"/>
      <c r="Q2" s="105"/>
      <c r="R2" s="105"/>
      <c r="S2" s="105"/>
    </row>
    <row r="3" spans="1:21" ht="15.75" x14ac:dyDescent="0.25">
      <c r="D3" s="106"/>
      <c r="E3" s="106" t="s">
        <v>410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1" ht="15" customHeight="1" x14ac:dyDescent="0.25">
      <c r="D4" s="106" t="s">
        <v>253</v>
      </c>
      <c r="E4" s="106"/>
      <c r="F4" s="106"/>
      <c r="G4" s="524" t="s">
        <v>286</v>
      </c>
      <c r="H4" s="524"/>
      <c r="I4" s="524"/>
      <c r="J4" s="524"/>
      <c r="K4" s="524"/>
      <c r="L4" s="524"/>
      <c r="M4" s="524"/>
      <c r="N4" s="106"/>
      <c r="O4" s="106"/>
      <c r="P4" s="106"/>
      <c r="Q4" s="106"/>
      <c r="R4" s="106"/>
      <c r="S4" s="106"/>
    </row>
    <row r="5" spans="1:21" ht="15" customHeight="1" thickBot="1" x14ac:dyDescent="0.25">
      <c r="A5" s="539">
        <v>44601</v>
      </c>
      <c r="B5" s="539"/>
      <c r="C5" s="539"/>
      <c r="D5" s="241"/>
      <c r="E5" s="241"/>
      <c r="F5" s="9"/>
      <c r="G5" s="9"/>
      <c r="H5" s="9"/>
      <c r="I5" s="9"/>
      <c r="J5" s="9"/>
      <c r="K5" s="39"/>
      <c r="S5" s="8" t="s">
        <v>34</v>
      </c>
    </row>
    <row r="6" spans="1:21" ht="15.75" x14ac:dyDescent="0.25">
      <c r="A6" s="528" t="s">
        <v>65</v>
      </c>
      <c r="B6" s="530" t="s">
        <v>0</v>
      </c>
      <c r="C6" s="531"/>
      <c r="D6" s="532"/>
      <c r="E6" s="186"/>
      <c r="F6" s="187"/>
      <c r="G6" s="187"/>
      <c r="H6" s="187"/>
      <c r="I6" s="188"/>
      <c r="J6" s="187"/>
      <c r="K6" s="187" t="s">
        <v>37</v>
      </c>
      <c r="L6" s="187"/>
      <c r="M6" s="187"/>
      <c r="N6" s="187"/>
      <c r="O6" s="187"/>
      <c r="P6" s="187"/>
      <c r="Q6" s="187"/>
      <c r="R6" s="187"/>
      <c r="S6" s="187"/>
      <c r="T6" s="188"/>
      <c r="U6" s="608" t="s">
        <v>2</v>
      </c>
    </row>
    <row r="7" spans="1:21" ht="13.5" thickBot="1" x14ac:dyDescent="0.25">
      <c r="A7" s="529"/>
      <c r="B7" s="533"/>
      <c r="C7" s="534"/>
      <c r="D7" s="535"/>
      <c r="E7" s="189">
        <v>1</v>
      </c>
      <c r="F7" s="189">
        <v>2</v>
      </c>
      <c r="G7" s="189">
        <v>3</v>
      </c>
      <c r="H7" s="189">
        <v>4</v>
      </c>
      <c r="I7" s="189">
        <v>5</v>
      </c>
      <c r="J7" s="189">
        <v>6</v>
      </c>
      <c r="K7" s="189">
        <v>7</v>
      </c>
      <c r="L7" s="189">
        <v>8</v>
      </c>
      <c r="M7" s="189">
        <v>9</v>
      </c>
      <c r="N7" s="189">
        <v>10</v>
      </c>
      <c r="O7" s="189">
        <v>11</v>
      </c>
      <c r="P7" s="189">
        <v>12</v>
      </c>
      <c r="Q7" s="189">
        <v>13</v>
      </c>
      <c r="R7" s="189">
        <v>14</v>
      </c>
      <c r="S7" s="232">
        <v>15</v>
      </c>
      <c r="T7" s="232">
        <v>16</v>
      </c>
      <c r="U7" s="609"/>
    </row>
    <row r="8" spans="1:21" ht="13.5" customHeight="1" x14ac:dyDescent="0.2">
      <c r="A8" s="587">
        <v>1</v>
      </c>
      <c r="B8" s="594" t="s">
        <v>396</v>
      </c>
      <c r="C8" s="594"/>
      <c r="D8" s="594"/>
      <c r="E8" s="602">
        <v>2</v>
      </c>
      <c r="F8" s="602">
        <v>0</v>
      </c>
      <c r="G8" s="602">
        <v>1</v>
      </c>
      <c r="H8" s="602">
        <v>2</v>
      </c>
      <c r="I8" s="602">
        <v>0</v>
      </c>
      <c r="J8" s="602">
        <v>0</v>
      </c>
      <c r="K8" s="602">
        <v>0</v>
      </c>
      <c r="L8" s="602">
        <v>0</v>
      </c>
      <c r="M8" s="602">
        <v>0</v>
      </c>
      <c r="N8" s="602">
        <v>2</v>
      </c>
      <c r="O8" s="602">
        <v>2</v>
      </c>
      <c r="P8" s="602">
        <v>2</v>
      </c>
      <c r="Q8" s="602">
        <v>2</v>
      </c>
      <c r="R8" s="602">
        <v>0</v>
      </c>
      <c r="S8" s="602">
        <v>2</v>
      </c>
      <c r="T8" s="604">
        <v>2</v>
      </c>
      <c r="U8" s="597">
        <f>SUM(E8:T8)</f>
        <v>17</v>
      </c>
    </row>
    <row r="9" spans="1:21" ht="20.25" customHeight="1" thickBot="1" x14ac:dyDescent="0.25">
      <c r="A9" s="580"/>
      <c r="B9" s="582"/>
      <c r="C9" s="582"/>
      <c r="D9" s="582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>
        <v>2</v>
      </c>
      <c r="T9" s="605"/>
      <c r="U9" s="598"/>
    </row>
    <row r="10" spans="1:21" ht="20.100000000000001" customHeight="1" x14ac:dyDescent="0.2">
      <c r="A10" s="583">
        <v>2</v>
      </c>
      <c r="B10" s="585" t="s">
        <v>395</v>
      </c>
      <c r="C10" s="585"/>
      <c r="D10" s="585"/>
      <c r="E10" s="601">
        <v>0</v>
      </c>
      <c r="F10" s="601">
        <v>2</v>
      </c>
      <c r="G10" s="601">
        <v>1</v>
      </c>
      <c r="H10" s="601">
        <v>0</v>
      </c>
      <c r="I10" s="601">
        <v>2</v>
      </c>
      <c r="J10" s="601">
        <v>2</v>
      </c>
      <c r="K10" s="601">
        <v>2</v>
      </c>
      <c r="L10" s="601">
        <v>2</v>
      </c>
      <c r="M10" s="601">
        <v>2</v>
      </c>
      <c r="N10" s="601">
        <v>0</v>
      </c>
      <c r="O10" s="601">
        <v>0</v>
      </c>
      <c r="P10" s="601">
        <v>0</v>
      </c>
      <c r="Q10" s="601">
        <v>0</v>
      </c>
      <c r="R10" s="601">
        <v>2</v>
      </c>
      <c r="S10" s="599">
        <v>0</v>
      </c>
      <c r="T10" s="606">
        <v>0</v>
      </c>
      <c r="U10" s="597">
        <f>SUM(E10:T10)</f>
        <v>15</v>
      </c>
    </row>
    <row r="11" spans="1:21" ht="14.25" customHeight="1" x14ac:dyDescent="0.2">
      <c r="A11" s="584"/>
      <c r="B11" s="586"/>
      <c r="C11" s="586"/>
      <c r="D11" s="586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7"/>
      <c r="U11" s="598"/>
    </row>
    <row r="15" spans="1:21" ht="12" customHeight="1" x14ac:dyDescent="0.25">
      <c r="E15" s="105"/>
      <c r="F15" s="524" t="s">
        <v>256</v>
      </c>
      <c r="G15" s="524"/>
      <c r="H15" s="524"/>
      <c r="I15" s="524"/>
      <c r="J15" s="524"/>
      <c r="K15" s="524"/>
      <c r="L15" s="524"/>
      <c r="M15" s="524"/>
      <c r="N15" s="524"/>
      <c r="O15" s="105"/>
      <c r="P15" s="105"/>
      <c r="Q15" s="105"/>
      <c r="R15" s="105"/>
      <c r="S15" s="105"/>
    </row>
    <row r="16" spans="1:21" ht="15.75" customHeight="1" x14ac:dyDescent="0.25">
      <c r="D16" s="106" t="s">
        <v>248</v>
      </c>
      <c r="E16" s="106"/>
      <c r="F16" s="106"/>
      <c r="G16" s="524" t="s">
        <v>286</v>
      </c>
      <c r="H16" s="524"/>
      <c r="I16" s="524"/>
      <c r="J16" s="524"/>
      <c r="K16" s="524"/>
      <c r="L16" s="524"/>
      <c r="M16" s="524"/>
      <c r="N16" s="106"/>
      <c r="O16" s="106"/>
      <c r="P16" s="106"/>
      <c r="Q16" s="106"/>
      <c r="R16" s="106"/>
      <c r="S16" s="106"/>
    </row>
    <row r="17" spans="1:24" ht="15" customHeight="1" x14ac:dyDescent="0.25">
      <c r="A17" s="528" t="s">
        <v>65</v>
      </c>
      <c r="B17" s="530" t="s">
        <v>0</v>
      </c>
      <c r="C17" s="531"/>
      <c r="D17" s="532"/>
      <c r="E17" s="186"/>
      <c r="F17" s="187"/>
      <c r="G17" s="187"/>
      <c r="H17" s="187"/>
      <c r="I17" s="188"/>
      <c r="J17" s="187"/>
      <c r="K17" s="187" t="s">
        <v>37</v>
      </c>
      <c r="L17" s="187"/>
      <c r="M17" s="187"/>
      <c r="N17" s="187"/>
      <c r="O17" s="187"/>
      <c r="P17" s="187"/>
      <c r="Q17" s="187"/>
      <c r="R17" s="187"/>
      <c r="S17" s="187"/>
      <c r="T17" s="188"/>
      <c r="U17" s="522" t="s">
        <v>2</v>
      </c>
    </row>
    <row r="18" spans="1:24" ht="15.75" customHeight="1" thickBot="1" x14ac:dyDescent="0.25">
      <c r="A18" s="529"/>
      <c r="B18" s="533"/>
      <c r="C18" s="534"/>
      <c r="D18" s="535"/>
      <c r="E18" s="189">
        <v>1</v>
      </c>
      <c r="F18" s="189">
        <v>2</v>
      </c>
      <c r="G18" s="189">
        <v>3</v>
      </c>
      <c r="H18" s="189">
        <v>4</v>
      </c>
      <c r="I18" s="189">
        <v>5</v>
      </c>
      <c r="J18" s="189">
        <v>6</v>
      </c>
      <c r="K18" s="189">
        <v>7</v>
      </c>
      <c r="L18" s="189">
        <v>8</v>
      </c>
      <c r="M18" s="189">
        <v>9</v>
      </c>
      <c r="N18" s="189">
        <v>10</v>
      </c>
      <c r="O18" s="189">
        <v>11</v>
      </c>
      <c r="P18" s="189">
        <v>12</v>
      </c>
      <c r="Q18" s="189">
        <v>13</v>
      </c>
      <c r="R18" s="189">
        <v>14</v>
      </c>
      <c r="S18" s="189">
        <v>15</v>
      </c>
      <c r="T18" s="189">
        <v>16</v>
      </c>
      <c r="U18" s="523"/>
    </row>
    <row r="19" spans="1:24" ht="6" customHeight="1" x14ac:dyDescent="0.2">
      <c r="A19" s="587" t="s">
        <v>273</v>
      </c>
      <c r="B19" s="588" t="s">
        <v>412</v>
      </c>
      <c r="C19" s="588"/>
      <c r="D19" s="588"/>
      <c r="E19" s="221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591">
        <f>SUM(E20:S20)</f>
        <v>32</v>
      </c>
      <c r="X19" s="190"/>
    </row>
    <row r="20" spans="1:24" ht="20.25" customHeight="1" x14ac:dyDescent="0.3">
      <c r="A20" s="583"/>
      <c r="B20" s="589"/>
      <c r="C20" s="589"/>
      <c r="D20" s="589"/>
      <c r="E20" s="386">
        <v>2</v>
      </c>
      <c r="F20" s="386">
        <v>2</v>
      </c>
      <c r="G20" s="386">
        <v>3</v>
      </c>
      <c r="H20" s="386">
        <v>1</v>
      </c>
      <c r="I20" s="386">
        <v>3</v>
      </c>
      <c r="J20" s="386">
        <v>3</v>
      </c>
      <c r="K20" s="386">
        <v>3</v>
      </c>
      <c r="L20" s="386">
        <v>3</v>
      </c>
      <c r="M20" s="386">
        <v>1</v>
      </c>
      <c r="N20" s="386">
        <v>3</v>
      </c>
      <c r="O20" s="386">
        <v>2</v>
      </c>
      <c r="P20" s="386">
        <v>0</v>
      </c>
      <c r="Q20" s="386">
        <v>2</v>
      </c>
      <c r="R20" s="386">
        <v>2</v>
      </c>
      <c r="S20" s="386">
        <v>2</v>
      </c>
      <c r="U20" s="592"/>
      <c r="X20" s="190"/>
    </row>
    <row r="21" spans="1:24" ht="3.75" customHeight="1" thickBot="1" x14ac:dyDescent="0.25">
      <c r="A21" s="580"/>
      <c r="B21" s="590"/>
      <c r="C21" s="590"/>
      <c r="D21" s="590"/>
      <c r="S21" s="250"/>
      <c r="U21" s="593"/>
    </row>
    <row r="22" spans="1:24" ht="6" customHeight="1" x14ac:dyDescent="0.2">
      <c r="A22" s="583">
        <v>3</v>
      </c>
      <c r="B22" s="595" t="s">
        <v>393</v>
      </c>
      <c r="C22" s="595"/>
      <c r="D22" s="595"/>
      <c r="E22" s="224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U22" s="591">
        <f>SUM(E23:S23)</f>
        <v>27</v>
      </c>
    </row>
    <row r="23" spans="1:24" ht="15" customHeight="1" x14ac:dyDescent="0.3">
      <c r="A23" s="583"/>
      <c r="B23" s="589"/>
      <c r="C23" s="589"/>
      <c r="D23" s="589"/>
      <c r="E23" s="386">
        <v>1</v>
      </c>
      <c r="F23" s="386">
        <v>3</v>
      </c>
      <c r="G23" s="386">
        <v>4</v>
      </c>
      <c r="H23" s="386">
        <v>3</v>
      </c>
      <c r="I23" s="386">
        <v>4</v>
      </c>
      <c r="J23" s="386">
        <v>2</v>
      </c>
      <c r="K23" s="386">
        <v>1</v>
      </c>
      <c r="L23" s="386">
        <v>3</v>
      </c>
      <c r="M23" s="386">
        <v>2</v>
      </c>
      <c r="N23" s="386">
        <v>2</v>
      </c>
      <c r="O23" s="386">
        <v>0</v>
      </c>
      <c r="P23" s="386">
        <v>2</v>
      </c>
      <c r="Q23" s="386">
        <v>0</v>
      </c>
      <c r="R23" s="386">
        <v>0</v>
      </c>
      <c r="S23" s="386">
        <v>0</v>
      </c>
      <c r="U23" s="592"/>
    </row>
    <row r="24" spans="1:24" ht="6" customHeight="1" thickBot="1" x14ac:dyDescent="0.25">
      <c r="A24" s="580"/>
      <c r="B24" s="590"/>
      <c r="C24" s="590"/>
      <c r="D24" s="590"/>
      <c r="R24" s="250"/>
      <c r="S24" s="250"/>
      <c r="T24" s="250"/>
      <c r="U24" s="593"/>
    </row>
    <row r="25" spans="1:24" ht="6" customHeight="1" x14ac:dyDescent="0.2">
      <c r="A25" s="579">
        <v>6</v>
      </c>
      <c r="B25" s="589" t="s">
        <v>394</v>
      </c>
      <c r="C25" s="589"/>
      <c r="D25" s="589"/>
      <c r="E25" s="224"/>
      <c r="F25" s="225"/>
      <c r="G25" s="225"/>
      <c r="H25" s="225"/>
      <c r="I25" s="252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577">
        <f>SUM(E26:N26)</f>
        <v>21</v>
      </c>
    </row>
    <row r="26" spans="1:24" ht="19.5" customHeight="1" x14ac:dyDescent="0.3">
      <c r="A26" s="583"/>
      <c r="B26" s="589"/>
      <c r="C26" s="589"/>
      <c r="D26" s="589"/>
      <c r="E26" s="386">
        <v>4</v>
      </c>
      <c r="F26" s="386">
        <v>4</v>
      </c>
      <c r="G26" s="386">
        <v>2</v>
      </c>
      <c r="H26" s="386">
        <v>2</v>
      </c>
      <c r="I26" s="386">
        <v>1</v>
      </c>
      <c r="J26" s="386">
        <v>1</v>
      </c>
      <c r="K26" s="386">
        <v>2</v>
      </c>
      <c r="L26" s="386">
        <v>1</v>
      </c>
      <c r="M26" s="386">
        <v>3</v>
      </c>
      <c r="N26" s="386">
        <v>1</v>
      </c>
      <c r="O26" s="386"/>
      <c r="P26" s="386"/>
      <c r="Q26" s="386"/>
      <c r="R26" s="386"/>
      <c r="S26" s="386"/>
      <c r="T26" s="386"/>
      <c r="U26" s="596"/>
    </row>
    <row r="27" spans="1:24" ht="6" customHeight="1" thickBot="1" x14ac:dyDescent="0.25">
      <c r="A27" s="580"/>
      <c r="B27" s="590"/>
      <c r="C27" s="590"/>
      <c r="D27" s="590"/>
      <c r="E27" s="249"/>
      <c r="F27" s="249"/>
      <c r="G27" s="249"/>
      <c r="H27" s="249"/>
      <c r="I27" s="399"/>
      <c r="J27" s="249"/>
      <c r="K27" s="249"/>
      <c r="L27" s="249"/>
      <c r="M27" s="249"/>
      <c r="N27" s="249"/>
      <c r="O27" s="214"/>
      <c r="P27" s="214"/>
      <c r="Q27" s="214"/>
      <c r="R27" s="214"/>
      <c r="S27" s="214"/>
      <c r="T27" s="215"/>
      <c r="U27" s="578"/>
    </row>
    <row r="28" spans="1:24" ht="6" customHeight="1" x14ac:dyDescent="0.2">
      <c r="A28" s="583">
        <v>8</v>
      </c>
      <c r="B28" s="581" t="s">
        <v>275</v>
      </c>
      <c r="C28" s="581"/>
      <c r="D28" s="581"/>
      <c r="E28" s="227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577">
        <f>SUM(E29:N29)</f>
        <v>11</v>
      </c>
    </row>
    <row r="29" spans="1:24" ht="17.25" customHeight="1" x14ac:dyDescent="0.3">
      <c r="A29" s="583"/>
      <c r="B29" s="585"/>
      <c r="C29" s="585"/>
      <c r="D29" s="585"/>
      <c r="E29" s="386">
        <v>3</v>
      </c>
      <c r="F29" s="386">
        <v>1</v>
      </c>
      <c r="G29" s="386">
        <v>1</v>
      </c>
      <c r="H29" s="386">
        <v>4</v>
      </c>
      <c r="I29" s="386">
        <v>2</v>
      </c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596"/>
    </row>
    <row r="30" spans="1:24" ht="6" customHeight="1" thickBot="1" x14ac:dyDescent="0.25">
      <c r="A30" s="584"/>
      <c r="B30" s="586"/>
      <c r="C30" s="586"/>
      <c r="D30" s="586"/>
      <c r="E30" s="248"/>
      <c r="F30" s="248"/>
      <c r="G30" s="248"/>
      <c r="H30" s="248"/>
      <c r="I30" s="251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578"/>
    </row>
    <row r="31" spans="1:24" ht="15" customHeight="1" x14ac:dyDescent="0.2">
      <c r="A31" s="239"/>
      <c r="B31" s="238"/>
      <c r="C31" s="238"/>
      <c r="D31" s="23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239"/>
    </row>
    <row r="32" spans="1:24" ht="16.5" customHeight="1" x14ac:dyDescent="0.25">
      <c r="D32" s="106"/>
      <c r="E32" s="106"/>
      <c r="F32" s="106"/>
      <c r="G32" s="398" t="s">
        <v>257</v>
      </c>
      <c r="H32" s="398"/>
      <c r="I32" s="398"/>
      <c r="J32" s="398"/>
      <c r="K32" s="398"/>
      <c r="L32" s="398"/>
      <c r="M32" s="398"/>
      <c r="N32" s="61"/>
      <c r="O32" s="61"/>
      <c r="P32" s="61"/>
      <c r="Q32" s="61"/>
      <c r="R32" s="61"/>
      <c r="S32" s="61"/>
      <c r="T32" s="61"/>
      <c r="U32" s="239"/>
    </row>
    <row r="33" spans="1:26" ht="15" customHeight="1" x14ac:dyDescent="0.25">
      <c r="D33" s="106" t="s">
        <v>248</v>
      </c>
      <c r="E33" s="106"/>
      <c r="F33" s="106"/>
      <c r="G33" s="524" t="s">
        <v>286</v>
      </c>
      <c r="H33" s="524"/>
      <c r="I33" s="524"/>
      <c r="J33" s="524"/>
      <c r="K33" s="524"/>
      <c r="L33" s="524"/>
      <c r="M33" s="524"/>
      <c r="N33" s="61"/>
      <c r="O33" s="61"/>
      <c r="P33" s="61"/>
      <c r="Q33" s="61"/>
      <c r="R33" s="61"/>
      <c r="S33" s="61"/>
      <c r="T33" s="61"/>
      <c r="U33" s="239"/>
    </row>
    <row r="34" spans="1:26" ht="15" customHeight="1" x14ac:dyDescent="0.25">
      <c r="A34" s="528" t="s">
        <v>65</v>
      </c>
      <c r="B34" s="530" t="s">
        <v>0</v>
      </c>
      <c r="C34" s="531"/>
      <c r="D34" s="532"/>
      <c r="E34" s="186"/>
      <c r="F34" s="187"/>
      <c r="G34" s="187"/>
      <c r="H34" s="187"/>
      <c r="I34" s="188"/>
      <c r="J34" s="187"/>
      <c r="K34" s="187" t="s">
        <v>37</v>
      </c>
      <c r="L34" s="187"/>
      <c r="M34" s="187"/>
      <c r="N34" s="187"/>
      <c r="O34" s="187"/>
      <c r="P34" s="187"/>
      <c r="Q34" s="187"/>
      <c r="R34" s="187"/>
      <c r="S34" s="187"/>
      <c r="T34" s="188"/>
      <c r="U34" s="522" t="s">
        <v>2</v>
      </c>
    </row>
    <row r="35" spans="1:26" ht="15" customHeight="1" thickBot="1" x14ac:dyDescent="0.25">
      <c r="A35" s="529"/>
      <c r="B35" s="533"/>
      <c r="C35" s="534"/>
      <c r="D35" s="535"/>
      <c r="E35" s="189">
        <v>1</v>
      </c>
      <c r="F35" s="189">
        <v>2</v>
      </c>
      <c r="G35" s="189">
        <v>3</v>
      </c>
      <c r="H35" s="189">
        <v>4</v>
      </c>
      <c r="I35" s="189">
        <v>5</v>
      </c>
      <c r="J35" s="189">
        <v>6</v>
      </c>
      <c r="K35" s="189">
        <v>7</v>
      </c>
      <c r="L35" s="189">
        <v>8</v>
      </c>
      <c r="M35" s="189">
        <v>9</v>
      </c>
      <c r="N35" s="189">
        <v>10</v>
      </c>
      <c r="O35" s="189">
        <v>11</v>
      </c>
      <c r="P35" s="189">
        <v>12</v>
      </c>
      <c r="Q35" s="189">
        <v>13</v>
      </c>
      <c r="R35" s="189">
        <v>14</v>
      </c>
      <c r="S35" s="189">
        <v>15</v>
      </c>
      <c r="T35" s="189">
        <v>16</v>
      </c>
      <c r="U35" s="523"/>
    </row>
    <row r="36" spans="1:26" ht="6" customHeight="1" x14ac:dyDescent="0.2">
      <c r="A36" s="587" t="s">
        <v>273</v>
      </c>
      <c r="B36" s="594" t="s">
        <v>396</v>
      </c>
      <c r="C36" s="594"/>
      <c r="D36" s="594"/>
      <c r="E36" s="211"/>
      <c r="F36" s="216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577">
        <f>SUM(E37:S37)</f>
        <v>31</v>
      </c>
    </row>
    <row r="37" spans="1:26" ht="26.25" customHeight="1" thickBot="1" x14ac:dyDescent="0.25">
      <c r="A37" s="580"/>
      <c r="B37" s="582"/>
      <c r="C37" s="582"/>
      <c r="D37" s="582"/>
      <c r="E37" s="364">
        <v>4</v>
      </c>
      <c r="F37" s="364">
        <v>3</v>
      </c>
      <c r="G37" s="364">
        <v>1</v>
      </c>
      <c r="H37" s="364">
        <v>3</v>
      </c>
      <c r="I37" s="364">
        <v>2</v>
      </c>
      <c r="J37" s="364">
        <v>2</v>
      </c>
      <c r="K37" s="364">
        <v>3</v>
      </c>
      <c r="L37" s="364">
        <v>3</v>
      </c>
      <c r="M37" s="364">
        <v>3</v>
      </c>
      <c r="N37" s="364">
        <v>3</v>
      </c>
      <c r="O37" s="364">
        <v>0</v>
      </c>
      <c r="P37" s="364">
        <v>2</v>
      </c>
      <c r="Q37" s="364">
        <v>2</v>
      </c>
      <c r="R37" s="364">
        <v>0</v>
      </c>
      <c r="S37" s="329">
        <v>0</v>
      </c>
      <c r="T37" s="387"/>
      <c r="U37" s="578"/>
    </row>
    <row r="38" spans="1:26" ht="4.5" customHeight="1" x14ac:dyDescent="0.2">
      <c r="A38" s="579">
        <v>3</v>
      </c>
      <c r="B38" s="581" t="s">
        <v>397</v>
      </c>
      <c r="C38" s="581"/>
      <c r="D38" s="581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06"/>
      <c r="U38" s="577">
        <f>SUM(E39:S39)</f>
        <v>29</v>
      </c>
    </row>
    <row r="39" spans="1:26" ht="26.25" customHeight="1" thickBot="1" x14ac:dyDescent="0.25">
      <c r="A39" s="580"/>
      <c r="B39" s="582"/>
      <c r="C39" s="582"/>
      <c r="D39" s="582"/>
      <c r="E39" s="364">
        <v>3</v>
      </c>
      <c r="F39" s="364">
        <v>4</v>
      </c>
      <c r="G39" s="364">
        <v>4</v>
      </c>
      <c r="H39" s="364">
        <v>1</v>
      </c>
      <c r="I39" s="364">
        <v>1</v>
      </c>
      <c r="J39" s="364">
        <v>3</v>
      </c>
      <c r="K39" s="364">
        <v>2</v>
      </c>
      <c r="L39" s="364">
        <v>1</v>
      </c>
      <c r="M39" s="364">
        <v>2</v>
      </c>
      <c r="N39" s="364">
        <v>2</v>
      </c>
      <c r="O39" s="364">
        <v>2</v>
      </c>
      <c r="P39" s="364">
        <v>0</v>
      </c>
      <c r="Q39" s="364">
        <v>0</v>
      </c>
      <c r="R39" s="364">
        <v>2</v>
      </c>
      <c r="S39" s="364">
        <v>2</v>
      </c>
      <c r="U39" s="578"/>
    </row>
    <row r="40" spans="1:26" ht="3.75" customHeight="1" x14ac:dyDescent="0.2">
      <c r="A40" s="579">
        <v>5</v>
      </c>
      <c r="B40" s="581" t="s">
        <v>398</v>
      </c>
      <c r="C40" s="581"/>
      <c r="D40" s="581"/>
      <c r="E40" s="21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577">
        <f t="shared" ref="U40" si="0">SUM(E41:T41)</f>
        <v>19</v>
      </c>
      <c r="Z40" s="239"/>
    </row>
    <row r="41" spans="1:26" ht="25.5" customHeight="1" thickBot="1" x14ac:dyDescent="0.25">
      <c r="A41" s="580"/>
      <c r="B41" s="582"/>
      <c r="C41" s="582"/>
      <c r="D41" s="582"/>
      <c r="E41" s="329">
        <v>3</v>
      </c>
      <c r="F41" s="329">
        <v>1</v>
      </c>
      <c r="G41" s="329">
        <v>3</v>
      </c>
      <c r="H41" s="329">
        <v>2</v>
      </c>
      <c r="I41" s="329">
        <v>4</v>
      </c>
      <c r="J41" s="329">
        <v>1</v>
      </c>
      <c r="K41" s="329">
        <v>1</v>
      </c>
      <c r="L41" s="329">
        <v>2</v>
      </c>
      <c r="M41" s="329">
        <v>1</v>
      </c>
      <c r="N41" s="329">
        <v>1</v>
      </c>
      <c r="O41" s="329"/>
      <c r="P41" s="329"/>
      <c r="Q41" s="329"/>
      <c r="R41" s="329"/>
      <c r="S41" s="329"/>
      <c r="T41" s="330"/>
      <c r="U41" s="578"/>
      <c r="Z41" s="239"/>
    </row>
    <row r="42" spans="1:26" ht="4.5" customHeight="1" x14ac:dyDescent="0.2">
      <c r="A42" s="583">
        <v>7</v>
      </c>
      <c r="B42" s="585" t="s">
        <v>399</v>
      </c>
      <c r="C42" s="585"/>
      <c r="D42" s="585"/>
      <c r="E42" s="200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577">
        <f t="shared" ref="U42" si="1">SUM(E43:T43)</f>
        <v>12</v>
      </c>
    </row>
    <row r="43" spans="1:26" ht="24.75" customHeight="1" thickBot="1" x14ac:dyDescent="0.25">
      <c r="A43" s="584"/>
      <c r="B43" s="586"/>
      <c r="C43" s="586"/>
      <c r="D43" s="586"/>
      <c r="E43" s="331">
        <v>1</v>
      </c>
      <c r="F43" s="331">
        <v>2</v>
      </c>
      <c r="G43" s="331">
        <v>2</v>
      </c>
      <c r="H43" s="331">
        <v>4</v>
      </c>
      <c r="I43" s="331">
        <v>3</v>
      </c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578"/>
    </row>
    <row r="44" spans="1:26" ht="15" customHeight="1" x14ac:dyDescent="0.2"/>
    <row r="45" spans="1:26" ht="26.25" customHeight="1" x14ac:dyDescent="0.2"/>
    <row r="46" spans="1:26" ht="21" customHeight="1" x14ac:dyDescent="0.3">
      <c r="B46" s="63" t="s">
        <v>183</v>
      </c>
      <c r="C46" s="63"/>
      <c r="D46" s="92"/>
      <c r="E46" s="93"/>
      <c r="F46" s="94"/>
      <c r="G46" s="94"/>
      <c r="H46" s="97"/>
      <c r="I46"/>
      <c r="L46" s="95"/>
      <c r="M46"/>
      <c r="N46" s="97" t="s">
        <v>9</v>
      </c>
      <c r="O46" s="96"/>
      <c r="P46" s="97"/>
      <c r="Q46" s="95"/>
      <c r="R46" s="95"/>
      <c r="S46" s="95"/>
      <c r="T46" s="96"/>
    </row>
    <row r="47" spans="1:26" ht="17.25" customHeight="1" x14ac:dyDescent="0.3">
      <c r="B47" s="63"/>
      <c r="C47" s="63"/>
      <c r="D47" s="92"/>
      <c r="E47" s="93"/>
      <c r="F47" s="94"/>
      <c r="G47" s="94"/>
      <c r="H47" s="97"/>
      <c r="I47"/>
      <c r="L47" s="95"/>
      <c r="M47"/>
      <c r="N47" s="99"/>
      <c r="O47" s="96"/>
      <c r="P47" s="99"/>
      <c r="Q47" s="95"/>
      <c r="R47" s="95"/>
      <c r="S47" s="95"/>
      <c r="T47" s="96"/>
    </row>
    <row r="48" spans="1:26" ht="21.75" customHeight="1" x14ac:dyDescent="0.3">
      <c r="B48" s="100" t="s">
        <v>184</v>
      </c>
      <c r="C48" s="100"/>
      <c r="D48" s="100"/>
      <c r="E48" s="100"/>
      <c r="F48" s="100"/>
      <c r="G48" s="101"/>
      <c r="H48" s="97"/>
      <c r="I48"/>
      <c r="L48" s="95"/>
      <c r="M48"/>
      <c r="N48" s="97" t="s">
        <v>318</v>
      </c>
      <c r="O48" s="96"/>
      <c r="P48" s="97"/>
      <c r="Q48" s="95"/>
      <c r="R48" s="95"/>
      <c r="S48" s="95"/>
      <c r="T48" s="96"/>
    </row>
    <row r="64" ht="3.75" customHeight="1" x14ac:dyDescent="0.2"/>
    <row r="65" ht="12.95" customHeight="1" x14ac:dyDescent="0.2"/>
    <row r="66" ht="12.95" customHeight="1" x14ac:dyDescent="0.2"/>
    <row r="67" ht="20.25" customHeight="1" x14ac:dyDescent="0.2"/>
    <row r="68" ht="15" customHeight="1" x14ac:dyDescent="0.2"/>
    <row r="69" ht="8.1" customHeight="1" x14ac:dyDescent="0.2"/>
    <row r="70" ht="12.95" customHeight="1" x14ac:dyDescent="0.2"/>
    <row r="71" ht="1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5" customHeight="1" x14ac:dyDescent="0.2"/>
    <row r="78" ht="12.95" customHeight="1" x14ac:dyDescent="0.2"/>
    <row r="79" ht="12.95" customHeight="1" x14ac:dyDescent="0.2"/>
    <row r="80" ht="12.95" customHeight="1" x14ac:dyDescent="0.2"/>
    <row r="81" spans="1:20" ht="12.95" customHeight="1" x14ac:dyDescent="0.2"/>
    <row r="82" spans="1:20" ht="12.95" customHeight="1" x14ac:dyDescent="0.2"/>
    <row r="83" spans="1:20" ht="15" x14ac:dyDescent="0.2">
      <c r="A83" s="3"/>
      <c r="B83" s="242"/>
      <c r="C83" s="242"/>
      <c r="E83" s="12"/>
      <c r="F83" s="12"/>
      <c r="G83" s="12"/>
      <c r="H83" s="17"/>
      <c r="I83" s="17"/>
      <c r="J83" s="17"/>
      <c r="K83" s="17"/>
      <c r="L83" s="17"/>
      <c r="M83" s="17"/>
      <c r="N83" s="17"/>
      <c r="O83" s="242"/>
      <c r="P83" s="17"/>
      <c r="Q83" s="17"/>
      <c r="R83" s="17"/>
      <c r="S83" s="17"/>
      <c r="T83" s="12"/>
    </row>
    <row r="84" spans="1:20" ht="15" x14ac:dyDescent="0.2">
      <c r="A84" s="3"/>
      <c r="B84" s="31"/>
      <c r="C84" s="31"/>
      <c r="D84" s="31"/>
      <c r="E84" s="31"/>
      <c r="F84" s="32"/>
      <c r="G84" s="33"/>
      <c r="H84" s="34"/>
      <c r="I84" s="34"/>
      <c r="J84" s="34"/>
      <c r="K84" s="34"/>
      <c r="L84" s="34"/>
      <c r="M84" s="34"/>
      <c r="N84" s="34"/>
      <c r="O84" s="30"/>
      <c r="P84" s="31"/>
      <c r="Q84" s="34"/>
      <c r="R84" s="34"/>
      <c r="S84" s="34"/>
      <c r="T84" s="12"/>
    </row>
    <row r="85" spans="1:20" ht="15" x14ac:dyDescent="0.2">
      <c r="A85" s="3"/>
      <c r="B85" s="35"/>
      <c r="C85" s="35"/>
      <c r="D85" s="35"/>
      <c r="E85" s="35"/>
      <c r="F85" s="35"/>
      <c r="G85" s="33"/>
      <c r="H85" s="34"/>
      <c r="I85" s="34"/>
      <c r="J85" s="34"/>
      <c r="K85" s="34"/>
      <c r="L85" s="34"/>
      <c r="M85" s="34"/>
      <c r="N85" s="34"/>
      <c r="O85" s="30"/>
      <c r="P85" s="35"/>
      <c r="Q85" s="34"/>
      <c r="R85" s="34"/>
      <c r="S85" s="34"/>
      <c r="T85" s="12"/>
    </row>
    <row r="86" spans="1:20" ht="15" x14ac:dyDescent="0.2">
      <c r="A86" s="3"/>
      <c r="B86" s="31"/>
      <c r="C86" s="31"/>
      <c r="D86" s="31"/>
      <c r="E86" s="31"/>
      <c r="F86" s="31"/>
      <c r="G86" s="33"/>
      <c r="H86" s="34"/>
      <c r="I86" s="34"/>
      <c r="J86" s="34"/>
      <c r="K86" s="34"/>
      <c r="L86" s="34"/>
      <c r="M86" s="34"/>
      <c r="N86" s="34"/>
      <c r="O86" s="30"/>
      <c r="P86" s="31"/>
      <c r="Q86" s="34"/>
      <c r="R86" s="34"/>
      <c r="S86" s="34"/>
      <c r="T86" s="12"/>
    </row>
    <row r="87" spans="1:20" ht="15.75" x14ac:dyDescent="0.2">
      <c r="A87" s="5"/>
      <c r="B87" s="10"/>
      <c r="C87" s="10"/>
      <c r="D87" s="242"/>
      <c r="E87" s="12"/>
      <c r="F87" s="12"/>
      <c r="G87" s="12"/>
      <c r="H87" s="17"/>
      <c r="I87" s="17"/>
      <c r="J87" s="17"/>
      <c r="K87" s="17"/>
      <c r="L87" s="17"/>
      <c r="M87" s="17"/>
      <c r="N87" s="17"/>
      <c r="O87" s="242"/>
      <c r="P87" s="17"/>
      <c r="Q87" s="13"/>
      <c r="R87" s="13"/>
      <c r="S87" s="13"/>
      <c r="T87" s="12"/>
    </row>
    <row r="88" spans="1:20" ht="15.75" x14ac:dyDescent="0.2">
      <c r="A88" s="5"/>
      <c r="B88" s="10"/>
      <c r="C88" s="10"/>
      <c r="D88" s="242"/>
      <c r="E88" s="12"/>
      <c r="F88" s="12"/>
      <c r="G88" s="12"/>
      <c r="H88" s="17"/>
      <c r="I88" s="17"/>
      <c r="J88" s="17"/>
      <c r="K88" s="17"/>
      <c r="L88" s="17"/>
      <c r="M88" s="17"/>
      <c r="N88" s="17"/>
      <c r="O88" s="242"/>
      <c r="P88" s="17"/>
      <c r="Q88" s="13"/>
      <c r="R88" s="13"/>
      <c r="S88" s="13"/>
      <c r="T88" s="12"/>
    </row>
    <row r="89" spans="1:20" ht="15.75" x14ac:dyDescent="0.2">
      <c r="A89" s="5"/>
      <c r="B89" s="10"/>
      <c r="C89" s="10"/>
      <c r="D89" s="242"/>
      <c r="E89" s="12"/>
      <c r="F89" s="12"/>
      <c r="G89" s="12"/>
      <c r="H89" s="17"/>
      <c r="I89" s="17"/>
      <c r="J89" s="17"/>
      <c r="K89" s="17"/>
      <c r="L89" s="17"/>
      <c r="M89" s="17"/>
      <c r="N89" s="17"/>
      <c r="O89" s="242"/>
      <c r="P89" s="17"/>
      <c r="Q89" s="13"/>
      <c r="R89" s="13"/>
      <c r="S89" s="13"/>
      <c r="T89" s="12"/>
    </row>
    <row r="90" spans="1:20" ht="15.75" x14ac:dyDescent="0.2">
      <c r="A90" s="5"/>
      <c r="B90" s="10"/>
      <c r="C90" s="10"/>
      <c r="D90" s="242"/>
      <c r="E90" s="12"/>
      <c r="F90" s="12"/>
      <c r="G90" s="12"/>
      <c r="H90" s="17"/>
      <c r="I90" s="17"/>
      <c r="J90" s="17"/>
      <c r="K90" s="17"/>
      <c r="L90" s="17"/>
      <c r="M90" s="17"/>
      <c r="N90" s="17"/>
      <c r="O90" s="242"/>
      <c r="P90" s="17"/>
      <c r="Q90" s="13"/>
      <c r="R90" s="13"/>
      <c r="S90" s="13"/>
      <c r="T90" s="14"/>
    </row>
    <row r="91" spans="1:20" ht="15.75" x14ac:dyDescent="0.2">
      <c r="A91" s="196"/>
      <c r="B91" s="10"/>
      <c r="C91" s="10"/>
      <c r="D91" s="15"/>
      <c r="E91" s="13"/>
      <c r="F91" s="1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75" x14ac:dyDescent="0.2">
      <c r="A92" s="3"/>
      <c r="B92" s="18"/>
      <c r="C92" s="18"/>
      <c r="D92" s="11"/>
      <c r="E92" s="13"/>
      <c r="F92" s="13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20" ht="15.75" x14ac:dyDescent="0.2">
      <c r="A93" s="3"/>
      <c r="B93" s="18"/>
      <c r="C93" s="18"/>
      <c r="D93" s="11"/>
      <c r="E93" s="13"/>
      <c r="F93" s="1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</sheetData>
  <mergeCells count="78">
    <mergeCell ref="U6:U7"/>
    <mergeCell ref="A8:A9"/>
    <mergeCell ref="B8:D9"/>
    <mergeCell ref="E8:E9"/>
    <mergeCell ref="F8:F9"/>
    <mergeCell ref="G8:G9"/>
    <mergeCell ref="H8:H9"/>
    <mergeCell ref="I8:I9"/>
    <mergeCell ref="J8:J9"/>
    <mergeCell ref="K8:K9"/>
    <mergeCell ref="S8:S9"/>
    <mergeCell ref="U8:U9"/>
    <mergeCell ref="R8:R9"/>
    <mergeCell ref="L8:L9"/>
    <mergeCell ref="M8:M9"/>
    <mergeCell ref="N8:N9"/>
    <mergeCell ref="C1:R1"/>
    <mergeCell ref="H2:L2"/>
    <mergeCell ref="G4:M4"/>
    <mergeCell ref="A5:C5"/>
    <mergeCell ref="A6:A7"/>
    <mergeCell ref="B6:D7"/>
    <mergeCell ref="Q8:Q9"/>
    <mergeCell ref="T8:T9"/>
    <mergeCell ref="O8:O9"/>
    <mergeCell ref="P8:P9"/>
    <mergeCell ref="P10:P11"/>
    <mergeCell ref="Q10:Q11"/>
    <mergeCell ref="T10:T11"/>
    <mergeCell ref="B10:D11"/>
    <mergeCell ref="E10:E11"/>
    <mergeCell ref="F10:F11"/>
    <mergeCell ref="G10:G11"/>
    <mergeCell ref="R10:R11"/>
    <mergeCell ref="U10:U11"/>
    <mergeCell ref="S10:S11"/>
    <mergeCell ref="G16:M16"/>
    <mergeCell ref="A17:A18"/>
    <mergeCell ref="B17:D18"/>
    <mergeCell ref="U17:U18"/>
    <mergeCell ref="F15:N15"/>
    <mergeCell ref="J10:J11"/>
    <mergeCell ref="K10:K11"/>
    <mergeCell ref="L10:L11"/>
    <mergeCell ref="M10:M11"/>
    <mergeCell ref="N10:N11"/>
    <mergeCell ref="H10:H11"/>
    <mergeCell ref="I10:I11"/>
    <mergeCell ref="O10:O11"/>
    <mergeCell ref="A10:A11"/>
    <mergeCell ref="A19:A21"/>
    <mergeCell ref="B19:D21"/>
    <mergeCell ref="U19:U21"/>
    <mergeCell ref="A36:A37"/>
    <mergeCell ref="B36:D37"/>
    <mergeCell ref="U36:U37"/>
    <mergeCell ref="A22:A24"/>
    <mergeCell ref="B22:D24"/>
    <mergeCell ref="U22:U24"/>
    <mergeCell ref="A25:A27"/>
    <mergeCell ref="B28:D30"/>
    <mergeCell ref="U25:U27"/>
    <mergeCell ref="A28:A30"/>
    <mergeCell ref="B25:D27"/>
    <mergeCell ref="U28:U30"/>
    <mergeCell ref="U34:U35"/>
    <mergeCell ref="G33:M33"/>
    <mergeCell ref="A34:A35"/>
    <mergeCell ref="B34:D35"/>
    <mergeCell ref="A42:A43"/>
    <mergeCell ref="B42:D43"/>
    <mergeCell ref="U42:U43"/>
    <mergeCell ref="A38:A39"/>
    <mergeCell ref="B38:D39"/>
    <mergeCell ref="U38:U39"/>
    <mergeCell ref="A40:A41"/>
    <mergeCell ref="B40:D41"/>
    <mergeCell ref="U40:U41"/>
  </mergeCells>
  <conditionalFormatting sqref="E91:P93 T87:T89 Q83:T86 Q87:S93 P83 E83:G90 P87:P90">
    <cfRule type="cellIs" dxfId="44" priority="11" stopIfTrue="1" operator="equal">
      <formula>0</formula>
    </cfRule>
  </conditionalFormatting>
  <conditionalFormatting sqref="S46:S48">
    <cfRule type="cellIs" dxfId="43" priority="10" stopIfTrue="1" operator="equal">
      <formula>0</formula>
    </cfRule>
  </conditionalFormatting>
  <conditionalFormatting sqref="T24">
    <cfRule type="cellIs" dxfId="42" priority="6" stopIfTrue="1" operator="equal">
      <formula>0</formula>
    </cfRule>
  </conditionalFormatting>
  <conditionalFormatting sqref="S21">
    <cfRule type="cellIs" dxfId="41" priority="8" stopIfTrue="1" operator="equal">
      <formula>0</formula>
    </cfRule>
  </conditionalFormatting>
  <conditionalFormatting sqref="R24:S24">
    <cfRule type="cellIs" dxfId="40" priority="7" stopIfTrue="1" operator="equal">
      <formula>0</formula>
    </cfRule>
  </conditionalFormatting>
  <conditionalFormatting sqref="I27">
    <cfRule type="cellIs" dxfId="39" priority="5" stopIfTrue="1" operator="equal">
      <formula>0</formula>
    </cfRule>
  </conditionalFormatting>
  <conditionalFormatting sqref="I30">
    <cfRule type="cellIs" dxfId="38" priority="4" stopIfTrue="1" operator="equal">
      <formula>0</formula>
    </cfRule>
  </conditionalFormatting>
  <conditionalFormatting sqref="Q46:R48">
    <cfRule type="cellIs" dxfId="37" priority="3" stopIfTrue="1" operator="equal">
      <formula>0</formula>
    </cfRule>
  </conditionalFormatting>
  <conditionalFormatting sqref="E48:G48">
    <cfRule type="cellIs" dxfId="36" priority="1" stopIfTrue="1" operator="equal">
      <formula>0</formula>
    </cfRule>
  </conditionalFormatting>
  <conditionalFormatting sqref="L46:L48">
    <cfRule type="cellIs" dxfId="35" priority="2" stopIfTrue="1" operator="equal">
      <formula>0</formula>
    </cfRule>
  </conditionalFormatting>
  <pageMargins left="0" right="0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ВП-6ж финал</vt:lpstr>
      <vt:lpstr>ВП_6_Ж</vt:lpstr>
      <vt:lpstr>ВП_6м  ФИНАЛЫ</vt:lpstr>
      <vt:lpstr>ВП_6_М</vt:lpstr>
      <vt:lpstr>ПП_3м  ФИНАЛЫ</vt:lpstr>
      <vt:lpstr>ПП_3_М</vt:lpstr>
      <vt:lpstr>ПП_3Ж ФИНАЛЫ </vt:lpstr>
      <vt:lpstr>ПП_3_ж</vt:lpstr>
      <vt:lpstr>ПП_ Микс Ф</vt:lpstr>
      <vt:lpstr>МИКС ПП</vt:lpstr>
      <vt:lpstr>ВП_ Микс Фин </vt:lpstr>
      <vt:lpstr>МИКС ВП</vt:lpstr>
      <vt:lpstr>МВ_5 Ж</vt:lpstr>
      <vt:lpstr>МП_5Ж ФИНАЛЫ </vt:lpstr>
      <vt:lpstr>МП_5 </vt:lpstr>
      <vt:lpstr>МВ_5м</vt:lpstr>
      <vt:lpstr>МП_8м ФИНАЛЫ</vt:lpstr>
      <vt:lpstr>МП-8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2022-02-12T19:34:26Z</dcterms:modified>
</cp:coreProperties>
</file>